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dir-my.sharepoint.com/personal/asilas_dir_ca_gov/Documents/HR paperwork/"/>
    </mc:Choice>
  </mc:AlternateContent>
  <xr:revisionPtr revIDLastSave="167" documentId="8_{19B2E815-DAA3-4613-847B-2DC3A5D94F2B}" xr6:coauthVersionLast="47" xr6:coauthVersionMax="47" xr10:uidLastSave="{B2AA75AC-D6ED-42AC-9DB3-4FEF8402E911}"/>
  <bookViews>
    <workbookView xWindow="-120" yWindow="-120" windowWidth="29040" windowHeight="15720" activeTab="6" xr2:uid="{BC9360B2-6A04-489E-99F2-D5BC172B85DA}"/>
  </bookViews>
  <sheets>
    <sheet name="NSAID all" sheetId="1" r:id="rId1"/>
    <sheet name="Diclofenac gel" sheetId="2" r:id="rId2"/>
    <sheet name="Diclofenac Solution" sheetId="3" r:id="rId3"/>
    <sheet name="Top Analgesic All" sheetId="4" r:id="rId4"/>
    <sheet name="Lidocaine Patch" sheetId="5" r:id="rId5"/>
    <sheet name="Lidocaine Other" sheetId="6" r:id="rId6"/>
    <sheet name="Lidocaine Comb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7" l="1"/>
  <c r="H15" i="7"/>
  <c r="J14" i="7"/>
  <c r="H14" i="7"/>
  <c r="J13" i="7"/>
  <c r="H13" i="7"/>
  <c r="J12" i="7"/>
  <c r="H12" i="7"/>
  <c r="J11" i="7"/>
  <c r="H11" i="7"/>
  <c r="J10" i="7"/>
  <c r="H10" i="7"/>
  <c r="J9" i="7"/>
  <c r="H9" i="7"/>
  <c r="J8" i="7"/>
  <c r="H8" i="7"/>
  <c r="J7" i="7"/>
  <c r="H7" i="7"/>
  <c r="J6" i="7"/>
  <c r="H6" i="7"/>
  <c r="J5" i="7"/>
  <c r="H5" i="7"/>
  <c r="J4" i="7"/>
  <c r="H4" i="7"/>
  <c r="J3" i="7"/>
  <c r="H3" i="7"/>
  <c r="J2" i="7"/>
  <c r="H2" i="7"/>
  <c r="J3" i="4"/>
  <c r="J43" i="4"/>
  <c r="J44" i="4"/>
  <c r="J45" i="4"/>
  <c r="J14" i="4"/>
  <c r="J13" i="4"/>
  <c r="J8" i="4"/>
  <c r="J11" i="4"/>
  <c r="J9" i="4"/>
  <c r="J17" i="4"/>
  <c r="J12" i="4"/>
  <c r="J18" i="4"/>
  <c r="J15" i="4"/>
  <c r="J10" i="4"/>
  <c r="J7" i="4"/>
  <c r="J5" i="4"/>
  <c r="J6" i="4"/>
  <c r="J4" i="4"/>
  <c r="J16" i="4"/>
  <c r="J19" i="4"/>
  <c r="J20" i="4"/>
  <c r="J24" i="4"/>
  <c r="J22" i="4"/>
  <c r="J23" i="4"/>
  <c r="J21" i="4"/>
  <c r="J26" i="4"/>
  <c r="J27" i="4"/>
  <c r="J29" i="4"/>
  <c r="J25" i="4"/>
  <c r="J30" i="4"/>
  <c r="J28" i="4"/>
  <c r="J37" i="4"/>
  <c r="J33" i="4"/>
  <c r="J31" i="4"/>
  <c r="J38" i="4"/>
  <c r="J36" i="4"/>
  <c r="J32" i="4"/>
  <c r="J41" i="4"/>
  <c r="J40" i="4"/>
  <c r="J42" i="4"/>
  <c r="J35" i="4"/>
  <c r="J39" i="4"/>
  <c r="J34" i="4"/>
  <c r="J47" i="4"/>
  <c r="J46" i="4"/>
  <c r="J48" i="4"/>
  <c r="J49" i="4"/>
  <c r="J50" i="4"/>
  <c r="J51" i="4"/>
  <c r="J52" i="4"/>
  <c r="J53" i="4"/>
  <c r="J54" i="4"/>
  <c r="J55" i="4"/>
  <c r="J56" i="4"/>
  <c r="J58" i="4"/>
  <c r="J57" i="4"/>
  <c r="J59" i="4"/>
  <c r="J2" i="4"/>
  <c r="H3" i="4"/>
  <c r="H43" i="4"/>
  <c r="H44" i="4"/>
  <c r="H45" i="4"/>
  <c r="H14" i="4"/>
  <c r="H13" i="4"/>
  <c r="H8" i="4"/>
  <c r="H11" i="4"/>
  <c r="H9" i="4"/>
  <c r="H17" i="4"/>
  <c r="H12" i="4"/>
  <c r="H18" i="4"/>
  <c r="H15" i="4"/>
  <c r="H10" i="4"/>
  <c r="H7" i="4"/>
  <c r="H5" i="4"/>
  <c r="H6" i="4"/>
  <c r="H4" i="4"/>
  <c r="H16" i="4"/>
  <c r="H19" i="4"/>
  <c r="H20" i="4"/>
  <c r="H24" i="4"/>
  <c r="H22" i="4"/>
  <c r="H23" i="4"/>
  <c r="H21" i="4"/>
  <c r="H26" i="4"/>
  <c r="H27" i="4"/>
  <c r="H29" i="4"/>
  <c r="H25" i="4"/>
  <c r="H30" i="4"/>
  <c r="H28" i="4"/>
  <c r="H37" i="4"/>
  <c r="H33" i="4"/>
  <c r="H31" i="4"/>
  <c r="H38" i="4"/>
  <c r="H36" i="4"/>
  <c r="H32" i="4"/>
  <c r="H41" i="4"/>
  <c r="H40" i="4"/>
  <c r="H42" i="4"/>
  <c r="H35" i="4"/>
  <c r="H39" i="4"/>
  <c r="H34" i="4"/>
  <c r="H47" i="4"/>
  <c r="H46" i="4"/>
  <c r="H48" i="4"/>
  <c r="H49" i="4"/>
  <c r="H50" i="4"/>
  <c r="H51" i="4"/>
  <c r="H52" i="4"/>
  <c r="H53" i="4"/>
  <c r="H54" i="4"/>
  <c r="H55" i="4"/>
  <c r="H56" i="4"/>
  <c r="H58" i="4"/>
  <c r="H57" i="4"/>
  <c r="H59" i="4"/>
  <c r="H2" i="4"/>
</calcChain>
</file>

<file path=xl/sharedStrings.xml><?xml version="1.0" encoding="utf-8"?>
<sst xmlns="http://schemas.openxmlformats.org/spreadsheetml/2006/main" count="1004" uniqueCount="160">
  <si>
    <t>NDC Paid</t>
  </si>
  <si>
    <t>Dosage Form</t>
  </si>
  <si>
    <t>Strength</t>
  </si>
  <si>
    <t>Billed Lines</t>
  </si>
  <si>
    <t>Total Paid</t>
  </si>
  <si>
    <t>Days Units Paid</t>
  </si>
  <si>
    <t>New Drug Price per Unit</t>
  </si>
  <si>
    <t>00067815203</t>
  </si>
  <si>
    <t>VOLTAREN ARTHRITIS PAIN 1% GEL</t>
  </si>
  <si>
    <t>DICLOFENAC SODIUM</t>
  </si>
  <si>
    <t>GEL</t>
  </si>
  <si>
    <t>N</t>
  </si>
  <si>
    <t>00378875006</t>
  </si>
  <si>
    <t>DICLOFENAC SODIUM 1% GEL</t>
  </si>
  <si>
    <t>Y</t>
  </si>
  <si>
    <t>00536129434</t>
  </si>
  <si>
    <t>00536129497</t>
  </si>
  <si>
    <t>21922000909</t>
  </si>
  <si>
    <t>21922004409</t>
  </si>
  <si>
    <t>42291025611</t>
  </si>
  <si>
    <t>43598097710</t>
  </si>
  <si>
    <t>45802095301</t>
  </si>
  <si>
    <t>46122075237</t>
  </si>
  <si>
    <t>GNP DICLOFENAC SODIUM 1% GEL</t>
  </si>
  <si>
    <t>46122075252</t>
  </si>
  <si>
    <t>49884093547</t>
  </si>
  <si>
    <t>50383027201</t>
  </si>
  <si>
    <t>63481068403</t>
  </si>
  <si>
    <t>VOLTAREN 1% GEL</t>
  </si>
  <si>
    <t>63481068447</t>
  </si>
  <si>
    <t>65162083366</t>
  </si>
  <si>
    <t>69097052444</t>
  </si>
  <si>
    <t>69097072044</t>
  </si>
  <si>
    <t>69842097417</t>
  </si>
  <si>
    <t>CVS DICLOFENAC SODIUM 1% GEL</t>
  </si>
  <si>
    <t>70677112501</t>
  </si>
  <si>
    <t>FT ARTHRITIS PAIN 1% GEL</t>
  </si>
  <si>
    <t>76282010339</t>
  </si>
  <si>
    <t>76282066339</t>
  </si>
  <si>
    <t>50742030805</t>
  </si>
  <si>
    <t>DICLOFENAC 1.5% TOPICAL SOLN</t>
  </si>
  <si>
    <t>SOLUTION</t>
  </si>
  <si>
    <t>51672135802</t>
  </si>
  <si>
    <t>59088037210</t>
  </si>
  <si>
    <t>59088043510</t>
  </si>
  <si>
    <t>65162091174</t>
  </si>
  <si>
    <t>70512081005</t>
  </si>
  <si>
    <t>71085000205</t>
  </si>
  <si>
    <t>00574016712</t>
  </si>
  <si>
    <t>DICLOFENAC 2% SOLUTION PUMP</t>
  </si>
  <si>
    <t>13107026947</t>
  </si>
  <si>
    <t>62332048712</t>
  </si>
  <si>
    <t>68180053701</t>
  </si>
  <si>
    <t>71300644202</t>
  </si>
  <si>
    <t>FROTEK 10% CREAM (CMPD-RX)</t>
  </si>
  <si>
    <t>KETOPROFEN, MICRONIZED</t>
  </si>
  <si>
    <t>CREAM</t>
  </si>
  <si>
    <t>Label Name</t>
  </si>
  <si>
    <t>Generic Name</t>
  </si>
  <si>
    <t>Legend Indicator</t>
  </si>
  <si>
    <t>Percent of Billed Lines</t>
  </si>
  <si>
    <t>Percent of Total Paid</t>
  </si>
  <si>
    <t>24357070130</t>
  </si>
  <si>
    <t>ANECREAM 4% CREAM</t>
  </si>
  <si>
    <t>LIDOCAINE</t>
  </si>
  <si>
    <t>68032010215</t>
  </si>
  <si>
    <t>LIDOSENSE 4 CREAM</t>
  </si>
  <si>
    <t>13925015901</t>
  </si>
  <si>
    <t>LIDOCAINE 3% CREAM</t>
  </si>
  <si>
    <t>LIDOCAINE HCL</t>
  </si>
  <si>
    <t>59088099707</t>
  </si>
  <si>
    <t>59088046607</t>
  </si>
  <si>
    <t>DERMACINRX LIDOGEL 2.8% GEL</t>
  </si>
  <si>
    <t>16714087802</t>
  </si>
  <si>
    <t>LIDOCAINE 5% OINTMENT</t>
  </si>
  <si>
    <t>OINTMENT</t>
  </si>
  <si>
    <t>33342040550</t>
  </si>
  <si>
    <t>51672300805</t>
  </si>
  <si>
    <t>51672302002</t>
  </si>
  <si>
    <t>51672302009</t>
  </si>
  <si>
    <t>62332042435</t>
  </si>
  <si>
    <t>62332042450</t>
  </si>
  <si>
    <t>63187093430</t>
  </si>
  <si>
    <t>not available</t>
  </si>
  <si>
    <t>64380078932</t>
  </si>
  <si>
    <t>64380078933</t>
  </si>
  <si>
    <t>65162091838</t>
  </si>
  <si>
    <t>65162091853</t>
  </si>
  <si>
    <t>68462041820</t>
  </si>
  <si>
    <t>68462041827</t>
  </si>
  <si>
    <t>70752011304</t>
  </si>
  <si>
    <t>71085001150</t>
  </si>
  <si>
    <t>69557011130</t>
  </si>
  <si>
    <t>ZTLIDO 1.8% TOPICAL SYSTEM</t>
  </si>
  <si>
    <t>PATCH</t>
  </si>
  <si>
    <t>00536120207</t>
  </si>
  <si>
    <t>LIDOCAINE PAIN RELIEF 4% PATCH</t>
  </si>
  <si>
    <t>00536120215</t>
  </si>
  <si>
    <t>41167005840</t>
  </si>
  <si>
    <t>ASPERCREME LIDOCAINE 4% PATCH</t>
  </si>
  <si>
    <t>46122045021</t>
  </si>
  <si>
    <t>46581083006</t>
  </si>
  <si>
    <t>SALONPAS 4% PATCH</t>
  </si>
  <si>
    <t>50804083805</t>
  </si>
  <si>
    <t>GS PAIN RELIEF(LIDO) 4% PATCH</t>
  </si>
  <si>
    <t>70000036601</t>
  </si>
  <si>
    <t>70000055701</t>
  </si>
  <si>
    <t>70512081230</t>
  </si>
  <si>
    <t>LIDOCAINE 4% PATCH</t>
  </si>
  <si>
    <t>71662000001</t>
  </si>
  <si>
    <t>RE-LIEVED LIDOCAINE 4% PATCH</t>
  </si>
  <si>
    <t>00591267930</t>
  </si>
  <si>
    <t>LIDOCAINE 5% PATCH</t>
  </si>
  <si>
    <t>00591352530</t>
  </si>
  <si>
    <t>00603188016</t>
  </si>
  <si>
    <t>42291047730</t>
  </si>
  <si>
    <t>42858011830</t>
  </si>
  <si>
    <t>59088039654</t>
  </si>
  <si>
    <t>59088090554</t>
  </si>
  <si>
    <t>DERMACINRX LIDOCAN 5% PATCH</t>
  </si>
  <si>
    <t>61959000130</t>
  </si>
  <si>
    <t>LIDODERM 5% PATCH</t>
  </si>
  <si>
    <t>65162079104</t>
  </si>
  <si>
    <t>65162079108</t>
  </si>
  <si>
    <t>73352083515</t>
  </si>
  <si>
    <t>TRIDACAINE III 5% PATCH</t>
  </si>
  <si>
    <t>82347050505</t>
  </si>
  <si>
    <t>53225102001</t>
  </si>
  <si>
    <t>LIDOPRO 4% OINTMENT</t>
  </si>
  <si>
    <t>LIDOCAINE HCL/ME SAL/CAP/MENTH</t>
  </si>
  <si>
    <t>53225102201</t>
  </si>
  <si>
    <t>53149210004</t>
  </si>
  <si>
    <t>NULIDO 4%-1% GEL</t>
  </si>
  <si>
    <t>LIDOCAINE HCL/MENTHOL</t>
  </si>
  <si>
    <t>81902023001</t>
  </si>
  <si>
    <t>ZYLOTROL 4%-1% CREAM GEL</t>
  </si>
  <si>
    <t>70512001315</t>
  </si>
  <si>
    <t>LENZAPRO FLEX 4%-4% PATCH</t>
  </si>
  <si>
    <t>70512001515</t>
  </si>
  <si>
    <t>SYNOFLEX 4%-5% PATCH</t>
  </si>
  <si>
    <t>50488100101</t>
  </si>
  <si>
    <t>TEROCIN PATCH</t>
  </si>
  <si>
    <t>LIDOCAINE/MENTHOL</t>
  </si>
  <si>
    <t>73086090499</t>
  </si>
  <si>
    <t>LIDOCAINE-MENTHOL 4%-4% PATCH</t>
  </si>
  <si>
    <t>81902010415</t>
  </si>
  <si>
    <t>ZYLOTROL 4%-1% PATCH</t>
  </si>
  <si>
    <t>72835050102</t>
  </si>
  <si>
    <t>LMR PLUS KIT</t>
  </si>
  <si>
    <t>53225102301</t>
  </si>
  <si>
    <t>LIDOPRO PATCH</t>
  </si>
  <si>
    <t>LIDOCAINE/METHYL SAL/MENTHOL</t>
  </si>
  <si>
    <t>70512001715</t>
  </si>
  <si>
    <t>TRICEPTIN 4%-1%-2% PATCH</t>
  </si>
  <si>
    <t>83881040130</t>
  </si>
  <si>
    <t>LIDOPRO 4%-0.5%-0.1% PATCH</t>
  </si>
  <si>
    <t>00168035730</t>
  </si>
  <si>
    <t>LIDOCAINE-PRILOCAINE 2.5%-2.5% CREAM</t>
  </si>
  <si>
    <t>LIDOCAINE/PRILOCAINE</t>
  </si>
  <si>
    <t>LIQUID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</si>
</sst>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"/>
    <numFmt numFmtId="165" formatCode="_(* #,##0.00000_);_(* \(#,##0.00000\);_(* &quot;-&quot;??_);_(@_)"/>
    <numFmt numFmtId="166" formatCode="0.0%"/>
    <numFmt numFmtId="167" formatCode="&quot;$&quot;#,##0.00"/>
    <numFmt numFmtId="168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49" fontId="4" fillId="0" borderId="0" xfId="3" applyNumberFormat="1" applyFont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0" xfId="3" applyNumberFormat="1" applyFont="1" applyAlignment="1">
      <alignment vertical="center"/>
    </xf>
    <xf numFmtId="9" fontId="5" fillId="0" borderId="0" xfId="2" applyFont="1" applyFill="1" applyBorder="1" applyAlignment="1">
      <alignment horizontal="center" vertical="center"/>
    </xf>
    <xf numFmtId="49" fontId="5" fillId="0" borderId="0" xfId="3" applyNumberFormat="1" applyFont="1" applyAlignment="1">
      <alignment horizontal="center" vertical="center"/>
    </xf>
    <xf numFmtId="3" fontId="5" fillId="0" borderId="0" xfId="3" applyNumberFormat="1" applyFont="1" applyAlignment="1">
      <alignment horizontal="right" vertical="center"/>
    </xf>
    <xf numFmtId="164" fontId="5" fillId="0" borderId="0" xfId="3" applyNumberFormat="1" applyFont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9" fontId="3" fillId="0" borderId="0" xfId="2" applyFont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6" fontId="3" fillId="0" borderId="0" xfId="2" applyNumberFormat="1" applyFont="1" applyBorder="1" applyAlignment="1">
      <alignment horizontal="center" vertical="center"/>
    </xf>
    <xf numFmtId="166" fontId="5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9" fontId="0" fillId="0" borderId="0" xfId="2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0" fontId="5" fillId="0" borderId="0" xfId="2" applyNumberFormat="1" applyFont="1" applyAlignment="1">
      <alignment horizontal="right" vertical="center"/>
    </xf>
    <xf numFmtId="10" fontId="0" fillId="0" borderId="0" xfId="0" applyNumberFormat="1" applyAlignment="1">
      <alignment vertical="center"/>
    </xf>
    <xf numFmtId="167" fontId="5" fillId="0" borderId="0" xfId="3" applyNumberFormat="1" applyFont="1" applyAlignment="1">
      <alignment horizontal="right" vertical="center"/>
    </xf>
    <xf numFmtId="49" fontId="7" fillId="0" borderId="1" xfId="3" applyNumberFormat="1" applyFont="1" applyBorder="1" applyAlignment="1">
      <alignment vertical="center"/>
    </xf>
    <xf numFmtId="9" fontId="7" fillId="0" borderId="1" xfId="2" applyFont="1" applyFill="1" applyBorder="1" applyAlignment="1">
      <alignment horizontal="center" vertical="center"/>
    </xf>
    <xf numFmtId="49" fontId="7" fillId="0" borderId="1" xfId="3" applyNumberFormat="1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9" fontId="6" fillId="0" borderId="1" xfId="2" applyFont="1" applyBorder="1" applyAlignment="1">
      <alignment horizontal="center" vertical="center"/>
    </xf>
    <xf numFmtId="165" fontId="6" fillId="0" borderId="1" xfId="1" applyNumberFormat="1" applyFont="1" applyBorder="1" applyAlignment="1">
      <alignment vertical="center"/>
    </xf>
    <xf numFmtId="9" fontId="7" fillId="0" borderId="0" xfId="2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right" vertical="center"/>
    </xf>
    <xf numFmtId="166" fontId="7" fillId="0" borderId="1" xfId="2" applyNumberFormat="1" applyFont="1" applyFill="1" applyBorder="1" applyAlignment="1">
      <alignment horizontal="center" vertical="center"/>
    </xf>
    <xf numFmtId="9" fontId="6" fillId="0" borderId="0" xfId="2" applyFont="1" applyAlignment="1">
      <alignment horizontal="center" vertical="center"/>
    </xf>
    <xf numFmtId="165" fontId="6" fillId="0" borderId="0" xfId="1" applyNumberFormat="1" applyFont="1" applyAlignment="1">
      <alignment horizontal="right" vertical="center"/>
    </xf>
    <xf numFmtId="9" fontId="6" fillId="0" borderId="0" xfId="2" applyFont="1" applyBorder="1" applyAlignment="1">
      <alignment horizontal="center" vertical="center"/>
    </xf>
    <xf numFmtId="165" fontId="6" fillId="0" borderId="0" xfId="1" applyNumberFormat="1" applyFont="1" applyBorder="1" applyAlignment="1">
      <alignment vertical="center"/>
    </xf>
    <xf numFmtId="168" fontId="7" fillId="0" borderId="1" xfId="1" applyNumberFormat="1" applyFont="1" applyBorder="1" applyAlignment="1">
      <alignment horizontal="right" vertical="center"/>
    </xf>
    <xf numFmtId="167" fontId="7" fillId="0" borderId="1" xfId="3" applyNumberFormat="1" applyFont="1" applyBorder="1" applyAlignment="1">
      <alignment horizontal="right" vertical="center"/>
    </xf>
    <xf numFmtId="10" fontId="7" fillId="0" borderId="1" xfId="2" applyNumberFormat="1" applyFont="1" applyBorder="1" applyAlignment="1">
      <alignment horizontal="right" vertical="center"/>
    </xf>
    <xf numFmtId="166" fontId="7" fillId="0" borderId="0" xfId="2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49" fontId="7" fillId="0" borderId="2" xfId="3" applyNumberFormat="1" applyFont="1" applyBorder="1" applyAlignment="1">
      <alignment vertical="center"/>
    </xf>
    <xf numFmtId="9" fontId="7" fillId="0" borderId="2" xfId="2" applyFont="1" applyFill="1" applyBorder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/>
    </xf>
    <xf numFmtId="168" fontId="7" fillId="0" borderId="2" xfId="1" applyNumberFormat="1" applyFont="1" applyBorder="1" applyAlignment="1">
      <alignment horizontal="right" vertical="center"/>
    </xf>
    <xf numFmtId="10" fontId="7" fillId="0" borderId="2" xfId="2" applyNumberFormat="1" applyFont="1" applyBorder="1" applyAlignment="1">
      <alignment horizontal="right" vertical="center"/>
    </xf>
    <xf numFmtId="167" fontId="7" fillId="0" borderId="2" xfId="3" applyNumberFormat="1" applyFont="1" applyBorder="1" applyAlignment="1">
      <alignment horizontal="right" vertical="center"/>
    </xf>
    <xf numFmtId="3" fontId="7" fillId="0" borderId="2" xfId="3" applyNumberFormat="1" applyFont="1" applyBorder="1" applyAlignment="1">
      <alignment horizontal="right" vertical="center"/>
    </xf>
    <xf numFmtId="165" fontId="7" fillId="0" borderId="2" xfId="1" applyNumberFormat="1" applyFont="1" applyFill="1" applyBorder="1" applyAlignment="1">
      <alignment horizontal="right" vertical="center"/>
    </xf>
    <xf numFmtId="9" fontId="6" fillId="0" borderId="2" xfId="2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right" vertical="center"/>
    </xf>
  </cellXfs>
  <cellStyles count="4">
    <cellStyle name="Comma" xfId="1" builtinId="3"/>
    <cellStyle name="Normal" xfId="0" builtinId="0"/>
    <cellStyle name="Normal_Sheet2" xfId="3" xr:uid="{EBCC82F1-B723-45C4-B944-6EEAC448C1D7}"/>
    <cellStyle name="Percent" xfId="2" builtinId="5"/>
  </cellStyles>
  <dxfs count="9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(* #,##0.00000_);_(* \(#,##0.000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7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8" formatCode="_(* #,##0_);_(* \(#,##0\);_(* &quot;-&quot;??_);_(@_)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7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8" formatCode="_(* #,##0_);_(* \(#,##0\);_(* &quot;-&quot;??_);_(@_)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7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8" formatCode="_(* #,##0_);_(* \(#,##0\);_(* &quot;-&quot;??_);_(@_)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(* #,##0.00000_);_(* \(#,##0.000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7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8" formatCode="_(* #,##0_);_(* \(#,##0\);_(* &quot;-&quot;??_);_(@_)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5" formatCode="_(* #,##0.00000_);_(* \(#,##0.000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4" formatCode="0.0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&quot;$&quot;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4" formatCode="0.0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6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5" formatCode="_(* #,##0.00000_);_(* \(#,##0.0000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4" formatCode="0.0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7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4" formatCode="0.0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5" formatCode="_(* #,##0.00000_);_(* \(#,##0.000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4" formatCode="0.0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7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4" formatCode="0.0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E89E88-EA62-4CDE-87D8-86FA1355B63D}" name="Table1" displayName="Table1" ref="A1:L35" totalsRowShown="0" headerRowDxfId="77" headerRowCellStyle="Normal_Sheet2">
  <autoFilter ref="A1:L35" xr:uid="{E7E89E88-EA62-4CDE-87D8-86FA1355B63D}"/>
  <tableColumns count="12">
    <tableColumn id="1" xr3:uid="{31B3E311-1E81-42AF-B35F-DF408DA37F73}" name="NDC Paid" dataDxfId="89" dataCellStyle="Normal_Sheet2"/>
    <tableColumn id="2" xr3:uid="{27FA9893-E5D2-40F2-BECB-D0480C222773}" name="Label Name" dataDxfId="88" dataCellStyle="Normal_Sheet2"/>
    <tableColumn id="3" xr3:uid="{61133714-A1D3-4F08-AFB1-1E883088406C}" name="Generic Name" dataDxfId="87" dataCellStyle="Normal_Sheet2"/>
    <tableColumn id="4" xr3:uid="{7F1E7269-2AC2-4280-9FE2-4845EC7E61DD}" name="Dosage Form" dataDxfId="86" dataCellStyle="Normal_Sheet2"/>
    <tableColumn id="5" xr3:uid="{E371FF13-81C2-4510-A00C-D839FDFC77CF}" name="Strength" dataDxfId="85" dataCellStyle="Percent"/>
    <tableColumn id="6" xr3:uid="{6F1C7766-C4AD-446D-B0C0-AB33E39220FE}" name="Legend Indicator" dataDxfId="84" dataCellStyle="Normal_Sheet2"/>
    <tableColumn id="7" xr3:uid="{B8633284-036D-458C-9DED-46AFAC0154BD}" name="Billed Lines" dataDxfId="83" dataCellStyle="Normal_Sheet2"/>
    <tableColumn id="8" xr3:uid="{4DECF861-FA43-4402-BB12-09AF2C0D57A8}" name="Percent of Billed Lines" dataDxfId="82" dataCellStyle="Percent"/>
    <tableColumn id="9" xr3:uid="{093D944C-EC1C-462B-BA0D-477B6D44449F}" name="Total Paid" dataDxfId="81" dataCellStyle="Normal_Sheet2"/>
    <tableColumn id="10" xr3:uid="{B3BC1D84-3BF8-4F49-AEDB-9EAD903B5E9F}" name="Percent of Total Paid" dataDxfId="80" dataCellStyle="Percent"/>
    <tableColumn id="11" xr3:uid="{2DC9204B-B719-4060-9BBC-D5CB27B039D8}" name="Days Units Paid" dataDxfId="79" dataCellStyle="Normal_Sheet2"/>
    <tableColumn id="12" xr3:uid="{0D458BAA-CB1A-43B8-B64A-9E11A091EF75}" name="New Drug Price per Unit" dataDxfId="78" dataCellStyle="Comma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C08B37-AEA8-4661-B187-5FD9DCE013A5}" name="Table2" displayName="Table2" ref="A1:L23" totalsRowShown="0" headerRowDxfId="64" headerRowCellStyle="Normal_Sheet2">
  <autoFilter ref="A1:L23" xr:uid="{6CC08B37-AEA8-4661-B187-5FD9DCE013A5}"/>
  <tableColumns count="12">
    <tableColumn id="1" xr3:uid="{DE2923E7-1405-4F6A-B974-13DCFEFCBACB}" name="NDC Paid" dataDxfId="76" dataCellStyle="Normal_Sheet2"/>
    <tableColumn id="2" xr3:uid="{9F536921-B427-444C-B98C-F46CDD5F1BA5}" name="Label Name" dataDxfId="75" dataCellStyle="Normal_Sheet2"/>
    <tableColumn id="3" xr3:uid="{28D5F612-963F-47E2-90E2-1E9A86CDE868}" name="Generic Name" dataDxfId="74" dataCellStyle="Normal_Sheet2"/>
    <tableColumn id="4" xr3:uid="{F848168E-ED5C-4E3C-B2A9-7C6D087AB45A}" name="Dosage Form" dataDxfId="73" dataCellStyle="Normal_Sheet2"/>
    <tableColumn id="5" xr3:uid="{FC32C5BD-A5D6-4F7B-A64B-C41AF3D0BE40}" name="Strength" dataDxfId="72" dataCellStyle="Percent"/>
    <tableColumn id="6" xr3:uid="{0DFAAFCD-CF62-408B-ACB0-0C0E44890870}" name="Legend Indicator" dataDxfId="71" dataCellStyle="Normal_Sheet2"/>
    <tableColumn id="7" xr3:uid="{61708631-DFED-416B-AD98-967FD87D2414}" name="Billed Lines" dataDxfId="70" dataCellStyle="Normal_Sheet2"/>
    <tableColumn id="8" xr3:uid="{6C7A6446-BD7F-494F-9857-2FEC1FEAC253}" name="Percent of Billed Lines" dataDxfId="69" dataCellStyle="Percent"/>
    <tableColumn id="9" xr3:uid="{83F55F3C-6A71-46DF-8D01-04141190AEE1}" name="Total Paid" dataDxfId="68" dataCellStyle="Normal_Sheet2"/>
    <tableColumn id="10" xr3:uid="{4F12AD81-D54B-499B-A5E6-D68C478A7950}" name="Percent of Total Paid" dataDxfId="67" dataCellStyle="Percent"/>
    <tableColumn id="11" xr3:uid="{11E81BF0-B4B7-4198-90ED-4D16FAB0BB59}" name="Days Units Paid" dataDxfId="66" dataCellStyle="Normal_Sheet2"/>
    <tableColumn id="12" xr3:uid="{9E9F94B3-759A-48F9-A7FF-7BB7A19A0A20}" name="New Drug Price per Unit" dataDxfId="65" dataCellStyle="Comma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68E9F8-69DB-4A4E-9204-73EE79AFE3D4}" name="Table3" displayName="Table3" ref="A1:L12" totalsRowShown="0" headerRowDxfId="51" headerRowCellStyle="Normal_Sheet2">
  <autoFilter ref="A1:L12" xr:uid="{9E68E9F8-69DB-4A4E-9204-73EE79AFE3D4}"/>
  <tableColumns count="12">
    <tableColumn id="1" xr3:uid="{F0A2B941-6539-4C99-89E1-1B409EB47FDB}" name="NDC Paid" dataDxfId="63" dataCellStyle="Normal_Sheet2"/>
    <tableColumn id="2" xr3:uid="{39C56528-A275-4DE6-ACC6-AF3BAC9AF12D}" name="Label Name" dataDxfId="62" dataCellStyle="Normal_Sheet2"/>
    <tableColumn id="3" xr3:uid="{54802741-6A98-4D22-A492-39D9A6D26F44}" name="Generic Name" dataDxfId="61" dataCellStyle="Normal_Sheet2"/>
    <tableColumn id="4" xr3:uid="{DDF33C62-EE64-48D4-8D85-097DC809A2FA}" name="Dosage Form" dataDxfId="60" dataCellStyle="Normal_Sheet2"/>
    <tableColumn id="5" xr3:uid="{0404FDF2-AB27-4CA9-B75B-28B2E5325A36}" name="Strength" dataDxfId="59" dataCellStyle="Percent"/>
    <tableColumn id="6" xr3:uid="{6D34640C-23D5-4620-AA61-80B1611DCA13}" name="Legend Indicator" dataDxfId="58" dataCellStyle="Normal_Sheet2"/>
    <tableColumn id="7" xr3:uid="{2DCBA27F-ECE9-43A2-A4E4-A2AF5C125E1D}" name="Billed Lines" dataDxfId="57" dataCellStyle="Normal_Sheet2"/>
    <tableColumn id="8" xr3:uid="{A68EE5F2-ACBA-46AE-8D8C-17B77B9D0696}" name="Percent of Billed Lines" dataDxfId="56" dataCellStyle="Percent"/>
    <tableColumn id="9" xr3:uid="{FE2A8518-930E-411F-A018-6B46B77F109D}" name="Total Paid" dataDxfId="55" dataCellStyle="Normal_Sheet2"/>
    <tableColumn id="10" xr3:uid="{FE58C5BC-CFDE-4813-902E-92898FC36C79}" name="Percent of Total Paid" dataDxfId="54" dataCellStyle="Percent"/>
    <tableColumn id="11" xr3:uid="{4EDCDCD9-5276-4D34-BA7E-6DD18C46B669}" name="Days Units Paid" dataDxfId="53" dataCellStyle="Normal_Sheet2"/>
    <tableColumn id="12" xr3:uid="{78BB88E0-D49C-4A29-ADE7-EEEB76F37227}" name="New Drug Price per Unit" dataDxfId="52" dataCellStyle="Comma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C11C880-FA43-4D35-8625-FB96372D1647}" name="Table4" displayName="Table4" ref="A1:L59" totalsRowShown="0" headerRowDxfId="37" tableBorderDxfId="50" headerRowCellStyle="Normal_Sheet2">
  <autoFilter ref="A1:L59" xr:uid="{EC11C880-FA43-4D35-8625-FB96372D1647}"/>
  <tableColumns count="12">
    <tableColumn id="1" xr3:uid="{23247C33-A6B7-4F60-88FF-29A0D8BCA244}" name="NDC Paid" dataDxfId="49" dataCellStyle="Normal_Sheet2"/>
    <tableColumn id="2" xr3:uid="{13282A4E-ADB4-4265-A867-CF3CC7FB1A64}" name="Label Name" dataDxfId="48" dataCellStyle="Normal_Sheet2"/>
    <tableColumn id="3" xr3:uid="{56730138-75F0-4657-8B76-5D60D37C8DA2}" name="Generic Name" dataDxfId="47" dataCellStyle="Normal_Sheet2"/>
    <tableColumn id="4" xr3:uid="{2D48F3BA-77BE-4A94-BAB6-6BB488FA69B5}" name="Dosage Form" dataDxfId="46" dataCellStyle="Normal_Sheet2"/>
    <tableColumn id="5" xr3:uid="{D8BC13F5-4E85-48E3-B497-A709184F3DB4}" name="Strength" dataDxfId="45" dataCellStyle="Percent"/>
    <tableColumn id="6" xr3:uid="{9CA6CFF3-434C-4F66-96AE-6DD9A6A314CC}" name="Legend Indicator" dataDxfId="44" dataCellStyle="Normal_Sheet2"/>
    <tableColumn id="7" xr3:uid="{0260C063-599C-4638-81B2-227A58B0BB6D}" name="Billed Lines" dataDxfId="43" dataCellStyle="Comma"/>
    <tableColumn id="8" xr3:uid="{EDC2AE6A-3541-45A9-AC72-EC8008159742}" name="Percent of Billed Lines" dataDxfId="42" dataCellStyle="Percent">
      <calculatedColumnFormula>G2/SUM($G$2:$G$59)</calculatedColumnFormula>
    </tableColumn>
    <tableColumn id="9" xr3:uid="{C6DEAD9C-0D80-4C05-9228-BCA824EA4185}" name="Total Paid" dataDxfId="41" dataCellStyle="Normal_Sheet2"/>
    <tableColumn id="10" xr3:uid="{DFC61C22-8023-4B8E-A1B6-28BD89CC9C6F}" name="Percent of Total Paid" dataDxfId="40" dataCellStyle="Percent">
      <calculatedColumnFormula>I2/SUM($I$2:$I$59)</calculatedColumnFormula>
    </tableColumn>
    <tableColumn id="11" xr3:uid="{C616BAD4-9857-44DB-BA9F-EF7950314FF5}" name="Days Units Paid" dataDxfId="39" dataCellStyle="Normal_Sheet2"/>
    <tableColumn id="12" xr3:uid="{763DC850-3529-4329-BE28-D607EB49D4FB}" name="New Drug Price per Unit" dataDxfId="38" dataCellStyle="Comma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66DED1-CF6A-4775-8E3A-D6213F8B0CD0}" name="Table5" displayName="Table5" ref="A1:L24" totalsRowShown="0" headerRowDxfId="25" tableBorderDxfId="36" headerRowCellStyle="Normal_Sheet2">
  <autoFilter ref="A1:L24" xr:uid="{2366DED1-CF6A-4775-8E3A-D6213F8B0CD0}"/>
  <tableColumns count="12">
    <tableColumn id="1" xr3:uid="{C1FD1DBA-FC45-4019-BB84-59B1FB9DA475}" name="NDC Paid" dataDxfId="35" dataCellStyle="Normal_Sheet2"/>
    <tableColumn id="2" xr3:uid="{A1002389-05C8-4144-B146-E5021B0728ED}" name="Label Name" dataDxfId="34" dataCellStyle="Normal_Sheet2"/>
    <tableColumn id="3" xr3:uid="{6655CEAF-76CF-4939-AED2-59F8AE4AA955}" name="Generic Name" dataDxfId="33" dataCellStyle="Normal_Sheet2"/>
    <tableColumn id="4" xr3:uid="{12C5A693-703A-4710-B305-453858D8625C}" name="Dosage Form" dataDxfId="32" dataCellStyle="Normal_Sheet2"/>
    <tableColumn id="5" xr3:uid="{6FCF6B01-3590-4508-A119-BE3285F47999}" name="Strength"/>
    <tableColumn id="6" xr3:uid="{AB4CD678-7258-47B1-BFB2-7C1ACDEA9BE2}" name="Legend Indicator" dataDxfId="31" dataCellStyle="Normal_Sheet2"/>
    <tableColumn id="7" xr3:uid="{98983D8B-4F98-448C-9A5E-175E57FA954D}" name="Billed Lines" dataDxfId="30" dataCellStyle="Comma"/>
    <tableColumn id="8" xr3:uid="{EB459F2E-021D-4E5F-ABA5-1489C5626165}" name="Percent of Billed Lines" dataDxfId="29" dataCellStyle="Percent"/>
    <tableColumn id="9" xr3:uid="{5500F15C-58FE-479B-AC69-87A6B527D17C}" name="Total Paid" dataDxfId="28" dataCellStyle="Normal_Sheet2"/>
    <tableColumn id="10" xr3:uid="{83498111-56B0-48A6-997B-8AFB5100EFC9}" name="Percent of Total Paid" dataDxfId="27" dataCellStyle="Percent"/>
    <tableColumn id="11" xr3:uid="{D7F2C9C0-FA8A-4855-B3A0-32F4000847D8}" name="Days Units Paid" dataDxfId="26" dataCellStyle="Normal_Sheet2"/>
    <tableColumn id="12" xr3:uid="{A49FA7DE-0785-4618-BA2C-F61C4EB4F19D}" name="New Drug Price per Unit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5E3419-2B47-4AF9-8921-42F062BBA371}" name="Table6" displayName="Table6" ref="A1:L21" totalsRowShown="0" headerRowDxfId="14" headerRowCellStyle="Normal_Sheet2">
  <autoFilter ref="A1:L21" xr:uid="{E75E3419-2B47-4AF9-8921-42F062BBA371}"/>
  <tableColumns count="12">
    <tableColumn id="1" xr3:uid="{7A4F07D0-1754-499A-AD49-BA1C64A76646}" name="NDC Paid" dataDxfId="24" dataCellStyle="Normal_Sheet2"/>
    <tableColumn id="2" xr3:uid="{E230D88E-C90E-46C1-B21E-A04FC59DD18E}" name="Label Name" dataDxfId="23" dataCellStyle="Normal_Sheet2"/>
    <tableColumn id="3" xr3:uid="{F77D09D3-D631-4E77-84C0-2C8729E5D4D0}" name="Generic Name" dataDxfId="22" dataCellStyle="Normal_Sheet2"/>
    <tableColumn id="4" xr3:uid="{4F947E64-863E-4DEA-842C-E1F38CB2217B}" name="Dosage Form" dataDxfId="21" dataCellStyle="Normal_Sheet2"/>
    <tableColumn id="5" xr3:uid="{91B068AC-308C-48AA-8600-66D3F481A395}" name="Strength"/>
    <tableColumn id="6" xr3:uid="{7F9FEF7B-4B01-40E0-903B-2EDAB267B5B5}" name="Legend Indicator" dataDxfId="20" dataCellStyle="Normal_Sheet2"/>
    <tableColumn id="7" xr3:uid="{DC769A92-A51B-4F69-A27D-4CDE208B3DE0}" name="Billed Lines" dataDxfId="19" dataCellStyle="Comma"/>
    <tableColumn id="8" xr3:uid="{1FB336A3-0AD9-41F3-8D18-0D0225E3DCAC}" name="Percent of Billed Lines" dataDxfId="18" dataCellStyle="Percent"/>
    <tableColumn id="9" xr3:uid="{DDE159EF-5FDD-46D5-964C-662981279788}" name="Total Paid" dataDxfId="17" dataCellStyle="Normal_Sheet2"/>
    <tableColumn id="10" xr3:uid="{50E53D05-A25C-4A2D-9D53-6C32DB62B1D9}" name="Percent of Total Paid" dataDxfId="16" dataCellStyle="Percent"/>
    <tableColumn id="11" xr3:uid="{A381625A-90F2-4C6B-8A90-F5C1AD1F7AAC}" name="Days Units Paid" dataDxfId="15" dataCellStyle="Normal_Sheet2"/>
    <tableColumn id="12" xr3:uid="{E6B518AD-8428-441C-816D-22B5231ED13F}" name="New Drug Price per Unit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D5A023A-0E7A-4599-B4B2-FB175ACE4544}" name="Table7" displayName="Table7" ref="A1:L15" totalsRowShown="0" headerRowDxfId="0" tableBorderDxfId="13" headerRowCellStyle="Normal_Sheet2">
  <autoFilter ref="A1:L15" xr:uid="{2D5A023A-0E7A-4599-B4B2-FB175ACE4544}"/>
  <tableColumns count="12">
    <tableColumn id="1" xr3:uid="{872EBEC0-2454-4954-A3CB-D016D5210F13}" name="NDC Paid" dataDxfId="12" dataCellStyle="Normal_Sheet2"/>
    <tableColumn id="2" xr3:uid="{98FB6154-916D-4B1C-B210-B51156E1216E}" name="Label Name" dataDxfId="11" dataCellStyle="Normal_Sheet2"/>
    <tableColumn id="3" xr3:uid="{FB9C25F4-32DA-40EE-BE7C-CFA69BF1DB3E}" name="Generic Name" dataDxfId="10" dataCellStyle="Normal_Sheet2"/>
    <tableColumn id="4" xr3:uid="{35D9C61C-1424-47F8-840E-1E7ECD8ECCBA}" name="Dosage Form" dataDxfId="9" dataCellStyle="Normal_Sheet2"/>
    <tableColumn id="5" xr3:uid="{047E4F60-3CCC-4C17-9840-2DC29E1B6884}" name="Strength" dataDxfId="8" dataCellStyle="Percent"/>
    <tableColumn id="6" xr3:uid="{1938368D-0574-492F-BD70-9B220B3A0954}" name="Legend Indicator" dataDxfId="7" dataCellStyle="Normal_Sheet2"/>
    <tableColumn id="7" xr3:uid="{E059C98D-210D-4F9C-B797-1E0F62C6921B}" name="Billed Lines" dataDxfId="6" dataCellStyle="Comma"/>
    <tableColumn id="8" xr3:uid="{DF018A0A-2148-4764-92BD-A847657D0579}" name="Percent of Billed Lines" dataDxfId="5" dataCellStyle="Percent">
      <calculatedColumnFormula>G2/SUM($G$2:$G$15)</calculatedColumnFormula>
    </tableColumn>
    <tableColumn id="9" xr3:uid="{DEB6DDCE-E4E6-4444-B654-609C89F52527}" name="Total Paid" dataDxfId="4" dataCellStyle="Normal_Sheet2"/>
    <tableColumn id="10" xr3:uid="{076F4F04-7F35-4E43-B8AE-230A1F29A490}" name="Percent of Total Paid" dataDxfId="3" dataCellStyle="Percent">
      <calculatedColumnFormula>I2/SUM($I$2:$I$15)</calculatedColumnFormula>
    </tableColumn>
    <tableColumn id="11" xr3:uid="{76BC48FB-687F-4410-B78A-736F56CA7EA7}" name="Days Units Paid" dataDxfId="2" dataCellStyle="Normal_Sheet2"/>
    <tableColumn id="12" xr3:uid="{E1D9CE98-473A-4178-B8CB-4CD491952339}" name="New Drug Price per Unit" dataDxfId="1" dataCellStyle="Comma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1BF5-8F39-4E43-B322-B913DEC82802}">
  <dimension ref="A1:N35"/>
  <sheetViews>
    <sheetView zoomScale="120" zoomScaleNormal="120" workbookViewId="0">
      <selection sqref="A1:L35"/>
    </sheetView>
  </sheetViews>
  <sheetFormatPr defaultColWidth="8.7109375" defaultRowHeight="15" x14ac:dyDescent="0.25"/>
  <cols>
    <col min="1" max="1" width="11.85546875" style="15" bestFit="1" customWidth="1"/>
    <col min="2" max="2" width="30.140625" style="15" bestFit="1" customWidth="1"/>
    <col min="3" max="3" width="33" style="15" customWidth="1"/>
    <col min="4" max="4" width="14.28515625" style="15" customWidth="1"/>
    <col min="5" max="5" width="16.140625" style="16" bestFit="1" customWidth="1"/>
    <col min="6" max="6" width="17.7109375" style="17" customWidth="1"/>
    <col min="7" max="7" width="12.5703125" style="10" customWidth="1"/>
    <col min="8" max="8" width="22.28515625" style="10" customWidth="1"/>
    <col min="9" max="9" width="13.5703125" style="10" customWidth="1"/>
    <col min="10" max="10" width="21.28515625" style="10" customWidth="1"/>
    <col min="11" max="11" width="16.42578125" style="10" customWidth="1"/>
    <col min="12" max="12" width="24" style="10" customWidth="1"/>
    <col min="13" max="13" width="15" style="10" customWidth="1"/>
    <col min="14" max="14" width="15.85546875" style="10" customWidth="1"/>
    <col min="15" max="16384" width="8.7109375" style="10"/>
  </cols>
  <sheetData>
    <row r="1" spans="1:14" s="3" customFormat="1" ht="30" x14ac:dyDescent="0.25">
      <c r="A1" s="1" t="s">
        <v>0</v>
      </c>
      <c r="B1" s="1" t="s">
        <v>57</v>
      </c>
      <c r="C1" s="1" t="s">
        <v>58</v>
      </c>
      <c r="D1" s="1" t="s">
        <v>1</v>
      </c>
      <c r="E1" s="2" t="s">
        <v>2</v>
      </c>
      <c r="F1" s="1" t="s">
        <v>59</v>
      </c>
      <c r="G1" s="1" t="s">
        <v>3</v>
      </c>
      <c r="H1" s="1" t="s">
        <v>60</v>
      </c>
      <c r="I1" s="1" t="s">
        <v>4</v>
      </c>
      <c r="J1" s="1" t="s">
        <v>61</v>
      </c>
      <c r="K1" s="1" t="s">
        <v>5</v>
      </c>
      <c r="L1" s="1" t="s">
        <v>6</v>
      </c>
    </row>
    <row r="2" spans="1:14" ht="20.100000000000001" customHeight="1" x14ac:dyDescent="0.25">
      <c r="A2" s="4" t="s">
        <v>20</v>
      </c>
      <c r="B2" s="4" t="s">
        <v>13</v>
      </c>
      <c r="C2" s="4" t="s">
        <v>9</v>
      </c>
      <c r="D2" s="4" t="s">
        <v>10</v>
      </c>
      <c r="E2" s="5">
        <v>0.01</v>
      </c>
      <c r="F2" s="6" t="s">
        <v>11</v>
      </c>
      <c r="G2" s="7">
        <v>6731</v>
      </c>
      <c r="H2" s="18">
        <v>0.6061233678523188</v>
      </c>
      <c r="I2" s="20">
        <v>53020.95</v>
      </c>
      <c r="J2" s="18">
        <v>0.24701500158306666</v>
      </c>
      <c r="K2" s="7">
        <v>465609</v>
      </c>
      <c r="L2" s="9">
        <v>9.2130000000000004E-2</v>
      </c>
      <c r="N2" s="19"/>
    </row>
    <row r="3" spans="1:14" ht="20.100000000000001" customHeight="1" x14ac:dyDescent="0.25">
      <c r="A3" s="4" t="s">
        <v>30</v>
      </c>
      <c r="B3" s="4" t="s">
        <v>13</v>
      </c>
      <c r="C3" s="4" t="s">
        <v>9</v>
      </c>
      <c r="D3" s="4" t="s">
        <v>10</v>
      </c>
      <c r="E3" s="5">
        <v>0.01</v>
      </c>
      <c r="F3" s="6" t="s">
        <v>14</v>
      </c>
      <c r="G3" s="7">
        <v>2855</v>
      </c>
      <c r="H3" s="18">
        <v>0.2570914002701486</v>
      </c>
      <c r="I3" s="20">
        <v>36656.26</v>
      </c>
      <c r="J3" s="18">
        <v>0.17077487525080756</v>
      </c>
      <c r="K3" s="7">
        <v>97763</v>
      </c>
      <c r="L3" s="9">
        <v>0.11265</v>
      </c>
      <c r="N3" s="19"/>
    </row>
    <row r="4" spans="1:14" ht="20.100000000000001" customHeight="1" x14ac:dyDescent="0.25">
      <c r="A4" s="4" t="s">
        <v>42</v>
      </c>
      <c r="B4" s="4" t="s">
        <v>40</v>
      </c>
      <c r="C4" s="4" t="s">
        <v>9</v>
      </c>
      <c r="D4" s="4" t="s">
        <v>41</v>
      </c>
      <c r="E4" s="14">
        <v>1.4999999999999999E-2</v>
      </c>
      <c r="F4" s="6" t="s">
        <v>14</v>
      </c>
      <c r="G4" s="7">
        <v>742</v>
      </c>
      <c r="H4" s="18">
        <v>6.6816749212066637E-2</v>
      </c>
      <c r="I4" s="20">
        <v>17848.11</v>
      </c>
      <c r="J4" s="18">
        <v>8.315111139850849E-2</v>
      </c>
      <c r="K4" s="7">
        <v>94415</v>
      </c>
      <c r="L4" s="9">
        <v>0.12766</v>
      </c>
    </row>
    <row r="5" spans="1:14" ht="20.100000000000001" customHeight="1" x14ac:dyDescent="0.25">
      <c r="A5" s="4" t="s">
        <v>31</v>
      </c>
      <c r="B5" s="4" t="s">
        <v>13</v>
      </c>
      <c r="C5" s="4" t="s">
        <v>9</v>
      </c>
      <c r="D5" s="4" t="s">
        <v>10</v>
      </c>
      <c r="E5" s="5">
        <v>0.01</v>
      </c>
      <c r="F5" s="6" t="s">
        <v>14</v>
      </c>
      <c r="G5" s="7">
        <v>244</v>
      </c>
      <c r="H5" s="18">
        <v>2.1972084646555607E-2</v>
      </c>
      <c r="I5" s="20">
        <v>5557.86</v>
      </c>
      <c r="J5" s="18">
        <v>2.5893062962818715E-2</v>
      </c>
      <c r="K5" s="7">
        <v>321073</v>
      </c>
      <c r="L5" s="9">
        <v>0.11509</v>
      </c>
    </row>
    <row r="6" spans="1:14" ht="20.100000000000001" customHeight="1" x14ac:dyDescent="0.25">
      <c r="A6" s="4" t="s">
        <v>17</v>
      </c>
      <c r="B6" s="4" t="s">
        <v>13</v>
      </c>
      <c r="C6" s="4" t="s">
        <v>9</v>
      </c>
      <c r="D6" s="4" t="s">
        <v>10</v>
      </c>
      <c r="E6" s="5">
        <v>0.01</v>
      </c>
      <c r="F6" s="6" t="s">
        <v>14</v>
      </c>
      <c r="G6" s="7">
        <v>144</v>
      </c>
      <c r="H6" s="18">
        <v>1.2967131922557407E-2</v>
      </c>
      <c r="I6" s="20">
        <v>2145.9699999999998</v>
      </c>
      <c r="J6" s="18">
        <v>9.9976854987927147E-3</v>
      </c>
      <c r="K6" s="7">
        <v>9338</v>
      </c>
      <c r="L6" s="9">
        <v>0.11985999999999999</v>
      </c>
    </row>
    <row r="7" spans="1:14" ht="20.100000000000001" customHeight="1" x14ac:dyDescent="0.25">
      <c r="A7" s="4" t="s">
        <v>52</v>
      </c>
      <c r="B7" s="4" t="s">
        <v>49</v>
      </c>
      <c r="C7" s="4" t="s">
        <v>9</v>
      </c>
      <c r="D7" s="4" t="s">
        <v>41</v>
      </c>
      <c r="E7" s="5">
        <v>0.02</v>
      </c>
      <c r="F7" s="6" t="s">
        <v>14</v>
      </c>
      <c r="G7" s="7">
        <v>61</v>
      </c>
      <c r="H7" s="18">
        <v>5.4930211616389018E-3</v>
      </c>
      <c r="I7" s="20">
        <v>42993.84</v>
      </c>
      <c r="J7" s="18">
        <v>0.20030051245143882</v>
      </c>
      <c r="K7" s="7">
        <v>5553</v>
      </c>
      <c r="L7" s="9">
        <v>0.74075000000000002</v>
      </c>
    </row>
    <row r="8" spans="1:14" ht="20.100000000000001" customHeight="1" x14ac:dyDescent="0.25">
      <c r="A8" s="4" t="s">
        <v>18</v>
      </c>
      <c r="B8" s="4" t="s">
        <v>13</v>
      </c>
      <c r="C8" s="4" t="s">
        <v>9</v>
      </c>
      <c r="D8" s="4" t="s">
        <v>10</v>
      </c>
      <c r="E8" s="5">
        <v>0.01</v>
      </c>
      <c r="F8" s="6" t="s">
        <v>11</v>
      </c>
      <c r="G8" s="7">
        <v>59</v>
      </c>
      <c r="H8" s="18">
        <v>5.3129221071589374E-3</v>
      </c>
      <c r="I8" s="20">
        <v>1200.9000000000001</v>
      </c>
      <c r="J8" s="18">
        <v>5.5947755632651773E-3</v>
      </c>
      <c r="K8" s="7">
        <v>7900</v>
      </c>
      <c r="L8" s="9">
        <v>9.2130000000000004E-2</v>
      </c>
    </row>
    <row r="9" spans="1:14" ht="20.100000000000001" customHeight="1" x14ac:dyDescent="0.25">
      <c r="A9" s="4" t="s">
        <v>21</v>
      </c>
      <c r="B9" s="4" t="s">
        <v>13</v>
      </c>
      <c r="C9" s="4" t="s">
        <v>9</v>
      </c>
      <c r="D9" s="4" t="s">
        <v>10</v>
      </c>
      <c r="E9" s="5">
        <v>0.01</v>
      </c>
      <c r="F9" s="6" t="s">
        <v>11</v>
      </c>
      <c r="G9" s="7">
        <v>56</v>
      </c>
      <c r="H9" s="18">
        <v>5.0427735254389913E-3</v>
      </c>
      <c r="I9" s="20">
        <v>249.96</v>
      </c>
      <c r="J9" s="18">
        <v>1.1645183610573433E-3</v>
      </c>
      <c r="K9" s="7">
        <v>3502</v>
      </c>
      <c r="L9" s="9">
        <v>9.2130000000000004E-2</v>
      </c>
    </row>
    <row r="10" spans="1:14" ht="20.100000000000001" customHeight="1" x14ac:dyDescent="0.25">
      <c r="A10" s="4" t="s">
        <v>50</v>
      </c>
      <c r="B10" s="4" t="s">
        <v>49</v>
      </c>
      <c r="C10" s="4" t="s">
        <v>9</v>
      </c>
      <c r="D10" s="4" t="s">
        <v>41</v>
      </c>
      <c r="E10" s="5">
        <v>0.02</v>
      </c>
      <c r="F10" s="6" t="s">
        <v>14</v>
      </c>
      <c r="G10" s="7">
        <v>36</v>
      </c>
      <c r="H10" s="18">
        <v>3.2417829806393518E-3</v>
      </c>
      <c r="I10" s="20">
        <v>11222.94</v>
      </c>
      <c r="J10" s="18">
        <v>5.2285644483296936E-2</v>
      </c>
      <c r="K10" s="7">
        <v>3024</v>
      </c>
      <c r="L10" s="9">
        <v>0.74075000000000002</v>
      </c>
    </row>
    <row r="11" spans="1:14" ht="20.100000000000001" customHeight="1" x14ac:dyDescent="0.25">
      <c r="A11" s="4" t="s">
        <v>45</v>
      </c>
      <c r="B11" s="4" t="s">
        <v>40</v>
      </c>
      <c r="C11" s="4" t="s">
        <v>9</v>
      </c>
      <c r="D11" s="4" t="s">
        <v>41</v>
      </c>
      <c r="E11" s="14">
        <v>1.4999999999999999E-2</v>
      </c>
      <c r="F11" s="6" t="s">
        <v>14</v>
      </c>
      <c r="G11" s="7">
        <v>31</v>
      </c>
      <c r="H11" s="18">
        <v>2.7915353444394417E-3</v>
      </c>
      <c r="I11" s="20">
        <v>736.35</v>
      </c>
      <c r="J11" s="18">
        <v>3.4305212640605488E-3</v>
      </c>
      <c r="K11" s="7">
        <v>4350</v>
      </c>
      <c r="L11" s="9">
        <v>0.12766</v>
      </c>
    </row>
    <row r="12" spans="1:14" ht="20.100000000000001" customHeight="1" x14ac:dyDescent="0.25">
      <c r="A12" s="4" t="s">
        <v>48</v>
      </c>
      <c r="B12" s="4" t="s">
        <v>49</v>
      </c>
      <c r="C12" s="4" t="s">
        <v>9</v>
      </c>
      <c r="D12" s="4" t="s">
        <v>41</v>
      </c>
      <c r="E12" s="5">
        <v>0.02</v>
      </c>
      <c r="F12" s="6" t="s">
        <v>14</v>
      </c>
      <c r="G12" s="7">
        <v>25</v>
      </c>
      <c r="H12" s="18">
        <v>2.2512381809995496E-3</v>
      </c>
      <c r="I12" s="20">
        <v>7481.38</v>
      </c>
      <c r="J12" s="18">
        <v>3.4854394207261913E-2</v>
      </c>
      <c r="K12" s="7">
        <v>2019</v>
      </c>
      <c r="L12" s="9">
        <v>0.99187000000000003</v>
      </c>
    </row>
    <row r="13" spans="1:14" ht="20.100000000000001" customHeight="1" x14ac:dyDescent="0.25">
      <c r="A13" s="4" t="s">
        <v>43</v>
      </c>
      <c r="B13" s="4" t="s">
        <v>40</v>
      </c>
      <c r="C13" s="4" t="s">
        <v>9</v>
      </c>
      <c r="D13" s="4" t="s">
        <v>41</v>
      </c>
      <c r="E13" s="14">
        <v>1.4999999999999999E-2</v>
      </c>
      <c r="F13" s="6" t="s">
        <v>14</v>
      </c>
      <c r="G13" s="7">
        <v>19</v>
      </c>
      <c r="H13" s="18">
        <v>1.7109410175596578E-3</v>
      </c>
      <c r="I13" s="20">
        <v>21460.21</v>
      </c>
      <c r="J13" s="18">
        <v>9.997923098554333E-2</v>
      </c>
      <c r="K13" s="7">
        <v>2850</v>
      </c>
      <c r="L13" s="9">
        <v>0.12766</v>
      </c>
    </row>
    <row r="14" spans="1:14" ht="20.100000000000001" customHeight="1" x14ac:dyDescent="0.25">
      <c r="A14" s="4" t="s">
        <v>35</v>
      </c>
      <c r="B14" s="4" t="s">
        <v>36</v>
      </c>
      <c r="C14" s="4" t="s">
        <v>9</v>
      </c>
      <c r="D14" s="4" t="s">
        <v>10</v>
      </c>
      <c r="E14" s="5">
        <v>0.01</v>
      </c>
      <c r="F14" s="6" t="s">
        <v>11</v>
      </c>
      <c r="G14" s="7">
        <v>18</v>
      </c>
      <c r="H14" s="18">
        <v>1.6208914903196759E-3</v>
      </c>
      <c r="I14" s="20">
        <v>56.83</v>
      </c>
      <c r="J14" s="18">
        <v>2.6476067554364224E-4</v>
      </c>
      <c r="K14" s="7">
        <v>701</v>
      </c>
      <c r="L14" s="9">
        <v>9.2130000000000004E-2</v>
      </c>
    </row>
    <row r="15" spans="1:14" ht="20.100000000000001" customHeight="1" x14ac:dyDescent="0.25">
      <c r="A15" s="4" t="s">
        <v>27</v>
      </c>
      <c r="B15" s="4" t="s">
        <v>28</v>
      </c>
      <c r="C15" s="4" t="s">
        <v>9</v>
      </c>
      <c r="D15" s="4" t="s">
        <v>10</v>
      </c>
      <c r="E15" s="11">
        <v>0.01</v>
      </c>
      <c r="F15" s="6" t="s">
        <v>14</v>
      </c>
      <c r="G15" s="7">
        <v>14</v>
      </c>
      <c r="H15" s="18">
        <v>1.2606933813597478E-3</v>
      </c>
      <c r="I15" s="20">
        <v>223.56</v>
      </c>
      <c r="J15" s="18">
        <v>1.0415255432788433E-3</v>
      </c>
      <c r="K15" s="7">
        <v>15</v>
      </c>
      <c r="L15" s="12">
        <v>0.33229999999999998</v>
      </c>
    </row>
    <row r="16" spans="1:14" ht="20.100000000000001" customHeight="1" x14ac:dyDescent="0.25">
      <c r="A16" s="4" t="s">
        <v>38</v>
      </c>
      <c r="B16" s="4" t="s">
        <v>13</v>
      </c>
      <c r="C16" s="4" t="s">
        <v>9</v>
      </c>
      <c r="D16" s="4" t="s">
        <v>10</v>
      </c>
      <c r="E16" s="5">
        <v>0.01</v>
      </c>
      <c r="F16" s="6" t="s">
        <v>14</v>
      </c>
      <c r="G16" s="7">
        <v>14</v>
      </c>
      <c r="H16" s="18">
        <v>1.2606933813597478E-3</v>
      </c>
      <c r="I16" s="20">
        <v>21.29</v>
      </c>
      <c r="J16" s="18">
        <v>9.9186253428191866E-5</v>
      </c>
      <c r="K16" s="7">
        <v>705</v>
      </c>
      <c r="L16" s="9">
        <v>0.11509</v>
      </c>
    </row>
    <row r="17" spans="1:12" ht="20.100000000000001" customHeight="1" x14ac:dyDescent="0.25">
      <c r="A17" s="4" t="s">
        <v>37</v>
      </c>
      <c r="B17" s="4" t="s">
        <v>13</v>
      </c>
      <c r="C17" s="4" t="s">
        <v>9</v>
      </c>
      <c r="D17" s="4" t="s">
        <v>10</v>
      </c>
      <c r="E17" s="5">
        <v>0.01</v>
      </c>
      <c r="F17" s="6" t="s">
        <v>11</v>
      </c>
      <c r="G17" s="7">
        <v>12</v>
      </c>
      <c r="H17" s="18">
        <v>1.0805943268797839E-3</v>
      </c>
      <c r="I17" s="20">
        <v>46.33</v>
      </c>
      <c r="J17" s="18">
        <v>2.1584307756355704E-4</v>
      </c>
      <c r="K17" s="7">
        <v>703</v>
      </c>
      <c r="L17" s="9">
        <v>9.2130000000000004E-2</v>
      </c>
    </row>
    <row r="18" spans="1:12" ht="20.100000000000001" customHeight="1" x14ac:dyDescent="0.25">
      <c r="A18" s="4" t="s">
        <v>26</v>
      </c>
      <c r="B18" s="4" t="s">
        <v>13</v>
      </c>
      <c r="C18" s="4" t="s">
        <v>9</v>
      </c>
      <c r="D18" s="4" t="s">
        <v>10</v>
      </c>
      <c r="E18" s="11">
        <v>0.01</v>
      </c>
      <c r="F18" s="6" t="s">
        <v>14</v>
      </c>
      <c r="G18" s="7">
        <v>8</v>
      </c>
      <c r="H18" s="18">
        <v>7.2039621791985587E-4</v>
      </c>
      <c r="I18" s="20">
        <v>7.19</v>
      </c>
      <c r="J18" s="18">
        <v>3.3496907569220269E-5</v>
      </c>
      <c r="K18" s="7">
        <v>3</v>
      </c>
      <c r="L18" s="9">
        <v>9.2130000000000004E-2</v>
      </c>
    </row>
    <row r="19" spans="1:12" ht="20.100000000000001" customHeight="1" x14ac:dyDescent="0.25">
      <c r="A19" s="4" t="s">
        <v>46</v>
      </c>
      <c r="B19" s="4" t="s">
        <v>40</v>
      </c>
      <c r="C19" s="4" t="s">
        <v>9</v>
      </c>
      <c r="D19" s="4" t="s">
        <v>41</v>
      </c>
      <c r="E19" s="14">
        <v>1.4999999999999999E-2</v>
      </c>
      <c r="F19" s="6" t="s">
        <v>14</v>
      </c>
      <c r="G19" s="7">
        <v>7</v>
      </c>
      <c r="H19" s="18">
        <v>6.3034669067987392E-4</v>
      </c>
      <c r="I19" s="20">
        <v>5984.74</v>
      </c>
      <c r="J19" s="18">
        <v>2.7881819555746219E-2</v>
      </c>
      <c r="K19" s="7">
        <v>752</v>
      </c>
      <c r="L19" s="9">
        <v>0.12766</v>
      </c>
    </row>
    <row r="20" spans="1:12" ht="20.100000000000001" customHeight="1" x14ac:dyDescent="0.25">
      <c r="A20" s="4" t="s">
        <v>25</v>
      </c>
      <c r="B20" s="4" t="s">
        <v>13</v>
      </c>
      <c r="C20" s="4" t="s">
        <v>9</v>
      </c>
      <c r="D20" s="4" t="s">
        <v>10</v>
      </c>
      <c r="E20" s="11">
        <v>0.01</v>
      </c>
      <c r="F20" s="6" t="s">
        <v>14</v>
      </c>
      <c r="G20" s="7">
        <v>5</v>
      </c>
      <c r="H20" s="18">
        <v>4.5024763619990995E-4</v>
      </c>
      <c r="I20" s="20">
        <v>76.95</v>
      </c>
      <c r="J20" s="18">
        <v>3.5849611091119611E-4</v>
      </c>
      <c r="K20" s="7">
        <v>202</v>
      </c>
      <c r="L20" s="9">
        <v>9.2130000000000004E-2</v>
      </c>
    </row>
    <row r="21" spans="1:12" ht="20.100000000000001" customHeight="1" x14ac:dyDescent="0.25">
      <c r="A21" s="4" t="s">
        <v>29</v>
      </c>
      <c r="B21" s="4" t="s">
        <v>28</v>
      </c>
      <c r="C21" s="4" t="s">
        <v>9</v>
      </c>
      <c r="D21" s="4" t="s">
        <v>10</v>
      </c>
      <c r="E21" s="11">
        <v>0.01</v>
      </c>
      <c r="F21" s="6" t="s">
        <v>14</v>
      </c>
      <c r="G21" s="7">
        <v>4</v>
      </c>
      <c r="H21" s="18">
        <v>3.6019810895992794E-4</v>
      </c>
      <c r="I21" s="20">
        <v>0</v>
      </c>
      <c r="J21" s="18">
        <v>0</v>
      </c>
      <c r="K21" s="7">
        <v>303</v>
      </c>
      <c r="L21" s="12">
        <v>0.33229999999999998</v>
      </c>
    </row>
    <row r="22" spans="1:12" ht="20.100000000000001" customHeight="1" x14ac:dyDescent="0.25">
      <c r="A22" s="4" t="s">
        <v>32</v>
      </c>
      <c r="B22" s="4" t="s">
        <v>13</v>
      </c>
      <c r="C22" s="4" t="s">
        <v>9</v>
      </c>
      <c r="D22" s="4" t="s">
        <v>10</v>
      </c>
      <c r="E22" s="5">
        <v>0.01</v>
      </c>
      <c r="F22" s="6" t="s">
        <v>11</v>
      </c>
      <c r="G22" s="7">
        <v>3</v>
      </c>
      <c r="H22" s="18">
        <v>2.7014858171994598E-4</v>
      </c>
      <c r="I22" s="20">
        <v>0</v>
      </c>
      <c r="J22" s="18">
        <v>0</v>
      </c>
      <c r="K22" s="7">
        <v>500</v>
      </c>
      <c r="L22" s="9">
        <v>9.2130000000000004E-2</v>
      </c>
    </row>
    <row r="23" spans="1:12" ht="20.100000000000001" customHeight="1" x14ac:dyDescent="0.25">
      <c r="A23" s="4" t="s">
        <v>39</v>
      </c>
      <c r="B23" s="4" t="s">
        <v>40</v>
      </c>
      <c r="C23" s="4" t="s">
        <v>9</v>
      </c>
      <c r="D23" s="4" t="s">
        <v>41</v>
      </c>
      <c r="E23" s="13">
        <v>1.4999999999999999E-2</v>
      </c>
      <c r="F23" s="6" t="s">
        <v>14</v>
      </c>
      <c r="G23" s="7">
        <v>2</v>
      </c>
      <c r="H23" s="18">
        <v>1.8009905447996397E-4</v>
      </c>
      <c r="I23" s="20">
        <v>3686.75</v>
      </c>
      <c r="J23" s="18">
        <v>1.7175900414578976E-2</v>
      </c>
      <c r="K23" s="7">
        <v>300</v>
      </c>
      <c r="L23" s="9">
        <v>0.12766</v>
      </c>
    </row>
    <row r="24" spans="1:12" ht="20.100000000000001" customHeight="1" x14ac:dyDescent="0.25">
      <c r="A24" s="4" t="s">
        <v>53</v>
      </c>
      <c r="B24" s="4" t="s">
        <v>54</v>
      </c>
      <c r="C24" s="4" t="s">
        <v>55</v>
      </c>
      <c r="D24" s="4" t="s">
        <v>56</v>
      </c>
      <c r="E24" s="5">
        <v>0.1</v>
      </c>
      <c r="F24" s="6" t="s">
        <v>14</v>
      </c>
      <c r="G24" s="7">
        <v>2</v>
      </c>
      <c r="H24" s="18">
        <v>1.8009905447996397E-4</v>
      </c>
      <c r="I24" s="20">
        <v>155.34</v>
      </c>
      <c r="J24" s="18">
        <v>7.2370092097394671E-4</v>
      </c>
      <c r="K24" s="7">
        <v>31</v>
      </c>
      <c r="L24" s="9">
        <v>13.659660000000001</v>
      </c>
    </row>
    <row r="25" spans="1:12" ht="20.100000000000001" customHeight="1" x14ac:dyDescent="0.25">
      <c r="A25" s="4" t="s">
        <v>33</v>
      </c>
      <c r="B25" s="4" t="s">
        <v>34</v>
      </c>
      <c r="C25" s="4" t="s">
        <v>9</v>
      </c>
      <c r="D25" s="4" t="s">
        <v>10</v>
      </c>
      <c r="E25" s="5">
        <v>0.01</v>
      </c>
      <c r="F25" s="6" t="s">
        <v>11</v>
      </c>
      <c r="G25" s="7">
        <v>2</v>
      </c>
      <c r="H25" s="18">
        <v>1.8009905447996397E-4</v>
      </c>
      <c r="I25" s="20">
        <v>22.21</v>
      </c>
      <c r="J25" s="18">
        <v>1.0347236677501838E-4</v>
      </c>
      <c r="K25" s="7">
        <v>2</v>
      </c>
      <c r="L25" s="9">
        <v>0.10889</v>
      </c>
    </row>
    <row r="26" spans="1:12" ht="20.100000000000001" customHeight="1" x14ac:dyDescent="0.25">
      <c r="A26" s="4" t="s">
        <v>19</v>
      </c>
      <c r="B26" s="4" t="s">
        <v>13</v>
      </c>
      <c r="C26" s="4" t="s">
        <v>9</v>
      </c>
      <c r="D26" s="4" t="s">
        <v>10</v>
      </c>
      <c r="E26" s="5">
        <v>0.01</v>
      </c>
      <c r="F26" s="6" t="s">
        <v>14</v>
      </c>
      <c r="G26" s="7">
        <v>2</v>
      </c>
      <c r="H26" s="18">
        <v>1.8009905447996397E-4</v>
      </c>
      <c r="I26" s="20">
        <v>0.39</v>
      </c>
      <c r="J26" s="18">
        <v>1.8169393535460231E-6</v>
      </c>
      <c r="K26" s="7">
        <v>2</v>
      </c>
      <c r="L26" s="9">
        <v>0.10889</v>
      </c>
    </row>
    <row r="27" spans="1:12" ht="20.100000000000001" customHeight="1" x14ac:dyDescent="0.25">
      <c r="A27" s="4" t="s">
        <v>44</v>
      </c>
      <c r="B27" s="4" t="s">
        <v>40</v>
      </c>
      <c r="C27" s="4" t="s">
        <v>9</v>
      </c>
      <c r="D27" s="4" t="s">
        <v>41</v>
      </c>
      <c r="E27" s="13">
        <v>1.4999999999999999E-2</v>
      </c>
      <c r="F27" s="6" t="s">
        <v>14</v>
      </c>
      <c r="G27" s="7">
        <v>1</v>
      </c>
      <c r="H27" s="18">
        <v>9.0049527239981984E-5</v>
      </c>
      <c r="I27" s="20">
        <v>3686.75</v>
      </c>
      <c r="J27" s="18">
        <v>1.7175900414578976E-2</v>
      </c>
      <c r="K27" s="7">
        <v>300</v>
      </c>
      <c r="L27" s="9">
        <v>0.12766</v>
      </c>
    </row>
    <row r="28" spans="1:12" ht="20.100000000000001" customHeight="1" x14ac:dyDescent="0.25">
      <c r="A28" s="4" t="s">
        <v>24</v>
      </c>
      <c r="B28" s="4" t="s">
        <v>23</v>
      </c>
      <c r="C28" s="4" t="s">
        <v>9</v>
      </c>
      <c r="D28" s="4" t="s">
        <v>10</v>
      </c>
      <c r="E28" s="5">
        <v>0.01</v>
      </c>
      <c r="F28" s="6" t="s">
        <v>11</v>
      </c>
      <c r="G28" s="7">
        <v>1</v>
      </c>
      <c r="H28" s="18">
        <v>9.0049527239981984E-5</v>
      </c>
      <c r="I28" s="20">
        <v>36</v>
      </c>
      <c r="J28" s="18">
        <v>1.6771747878886365E-4</v>
      </c>
      <c r="K28" s="7">
        <v>300</v>
      </c>
      <c r="L28" s="9">
        <v>9.2130000000000004E-2</v>
      </c>
    </row>
    <row r="29" spans="1:12" ht="20.100000000000001" customHeight="1" x14ac:dyDescent="0.25">
      <c r="A29" s="4" t="s">
        <v>7</v>
      </c>
      <c r="B29" s="4" t="s">
        <v>8</v>
      </c>
      <c r="C29" s="4" t="s">
        <v>9</v>
      </c>
      <c r="D29" s="4" t="s">
        <v>10</v>
      </c>
      <c r="E29" s="5">
        <v>0.01</v>
      </c>
      <c r="F29" s="6" t="s">
        <v>11</v>
      </c>
      <c r="G29" s="7">
        <v>1</v>
      </c>
      <c r="H29" s="18">
        <v>9.0049527239981984E-5</v>
      </c>
      <c r="I29" s="20">
        <v>21.46</v>
      </c>
      <c r="J29" s="18">
        <v>9.9978252633583728E-5</v>
      </c>
      <c r="K29" s="7">
        <v>100</v>
      </c>
      <c r="L29" s="9">
        <v>0.14269999999999999</v>
      </c>
    </row>
    <row r="30" spans="1:12" ht="20.100000000000001" customHeight="1" x14ac:dyDescent="0.25">
      <c r="A30" s="4" t="s">
        <v>15</v>
      </c>
      <c r="B30" s="4" t="s">
        <v>13</v>
      </c>
      <c r="C30" s="4" t="s">
        <v>9</v>
      </c>
      <c r="D30" s="4" t="s">
        <v>10</v>
      </c>
      <c r="E30" s="5">
        <v>0.01</v>
      </c>
      <c r="F30" s="6" t="s">
        <v>11</v>
      </c>
      <c r="G30" s="7">
        <v>1</v>
      </c>
      <c r="H30" s="18">
        <v>9.0049527239981984E-5</v>
      </c>
      <c r="I30" s="20">
        <v>16.78</v>
      </c>
      <c r="J30" s="18">
        <v>7.817498039103146E-5</v>
      </c>
      <c r="K30" s="7">
        <v>1</v>
      </c>
      <c r="L30" s="9">
        <v>0.10129000000000001</v>
      </c>
    </row>
    <row r="31" spans="1:12" ht="20.100000000000001" customHeight="1" x14ac:dyDescent="0.25">
      <c r="A31" s="4" t="s">
        <v>22</v>
      </c>
      <c r="B31" s="4" t="s">
        <v>23</v>
      </c>
      <c r="C31" s="4" t="s">
        <v>9</v>
      </c>
      <c r="D31" s="4" t="s">
        <v>10</v>
      </c>
      <c r="E31" s="5">
        <v>0.01</v>
      </c>
      <c r="F31" s="6" t="s">
        <v>11</v>
      </c>
      <c r="G31" s="7">
        <v>1</v>
      </c>
      <c r="H31" s="18">
        <v>9.0049527239981984E-5</v>
      </c>
      <c r="I31" s="20">
        <v>15.92</v>
      </c>
      <c r="J31" s="18">
        <v>7.4168396175519703E-5</v>
      </c>
      <c r="K31" s="7">
        <v>100</v>
      </c>
      <c r="L31" s="9">
        <v>0.10129000000000001</v>
      </c>
    </row>
    <row r="32" spans="1:12" ht="20.100000000000001" customHeight="1" x14ac:dyDescent="0.25">
      <c r="A32" s="4" t="s">
        <v>16</v>
      </c>
      <c r="B32" s="4" t="s">
        <v>13</v>
      </c>
      <c r="C32" s="4" t="s">
        <v>9</v>
      </c>
      <c r="D32" s="4" t="s">
        <v>10</v>
      </c>
      <c r="E32" s="5">
        <v>0.01</v>
      </c>
      <c r="F32" s="6" t="s">
        <v>11</v>
      </c>
      <c r="G32" s="7">
        <v>1</v>
      </c>
      <c r="H32" s="18">
        <v>9.0049527239981984E-5</v>
      </c>
      <c r="I32" s="20">
        <v>12.71</v>
      </c>
      <c r="J32" s="18">
        <v>5.9213587650179369E-5</v>
      </c>
      <c r="K32" s="7">
        <v>100</v>
      </c>
      <c r="L32" s="9">
        <v>9.2130000000000004E-2</v>
      </c>
    </row>
    <row r="33" spans="1:12" ht="20.100000000000001" customHeight="1" x14ac:dyDescent="0.25">
      <c r="A33" s="4" t="s">
        <v>12</v>
      </c>
      <c r="B33" s="4" t="s">
        <v>13</v>
      </c>
      <c r="C33" s="4" t="s">
        <v>9</v>
      </c>
      <c r="D33" s="4" t="s">
        <v>10</v>
      </c>
      <c r="E33" s="11">
        <v>0.01</v>
      </c>
      <c r="F33" s="6" t="s">
        <v>14</v>
      </c>
      <c r="G33" s="7">
        <v>1</v>
      </c>
      <c r="H33" s="18">
        <v>9.0049527239981984E-5</v>
      </c>
      <c r="I33" s="20">
        <v>0.75</v>
      </c>
      <c r="J33" s="18">
        <v>3.4941141414346597E-6</v>
      </c>
      <c r="K33" s="7">
        <v>2</v>
      </c>
      <c r="L33" s="12">
        <v>0.3846</v>
      </c>
    </row>
    <row r="34" spans="1:12" ht="20.100000000000001" customHeight="1" x14ac:dyDescent="0.25">
      <c r="A34" s="4" t="s">
        <v>47</v>
      </c>
      <c r="B34" s="4" t="s">
        <v>40</v>
      </c>
      <c r="C34" s="4" t="s">
        <v>9</v>
      </c>
      <c r="D34" s="4" t="s">
        <v>41</v>
      </c>
      <c r="E34" s="13">
        <v>1.4999999999999999E-2</v>
      </c>
      <c r="F34" s="6" t="s">
        <v>14</v>
      </c>
      <c r="G34" s="7">
        <v>1</v>
      </c>
      <c r="H34" s="18">
        <v>9.0049527239981984E-5</v>
      </c>
      <c r="I34" s="20">
        <v>0</v>
      </c>
      <c r="J34" s="18">
        <v>0</v>
      </c>
      <c r="K34" s="7">
        <v>0</v>
      </c>
      <c r="L34" s="9">
        <v>0.12766</v>
      </c>
    </row>
    <row r="35" spans="1:12" ht="20.100000000000001" customHeight="1" x14ac:dyDescent="0.25">
      <c r="A35" s="4" t="s">
        <v>51</v>
      </c>
      <c r="B35" s="4" t="s">
        <v>49</v>
      </c>
      <c r="C35" s="4" t="s">
        <v>9</v>
      </c>
      <c r="D35" s="4" t="s">
        <v>41</v>
      </c>
      <c r="E35" s="5">
        <v>0.02</v>
      </c>
      <c r="F35" s="6" t="s">
        <v>14</v>
      </c>
      <c r="G35" s="7">
        <v>1</v>
      </c>
      <c r="H35" s="18">
        <v>9.0049527239981984E-5</v>
      </c>
      <c r="I35" s="20">
        <v>0</v>
      </c>
      <c r="J35" s="18">
        <v>0</v>
      </c>
      <c r="K35" s="7">
        <v>1</v>
      </c>
      <c r="L35" s="9">
        <v>0.74075000000000002</v>
      </c>
    </row>
  </sheetData>
  <sortState xmlns:xlrd2="http://schemas.microsoft.com/office/spreadsheetml/2017/richdata2" ref="A2:L35">
    <sortCondition descending="1" ref="G2:G35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4920-9FAC-4564-9749-446CC5A08120}">
  <dimension ref="A1:N35"/>
  <sheetViews>
    <sheetView workbookViewId="0">
      <selection sqref="A1:L23"/>
    </sheetView>
  </sheetViews>
  <sheetFormatPr defaultColWidth="8.7109375" defaultRowHeight="15" x14ac:dyDescent="0.25"/>
  <cols>
    <col min="1" max="1" width="11.85546875" style="15" bestFit="1" customWidth="1"/>
    <col min="2" max="2" width="36.5703125" style="15" bestFit="1" customWidth="1"/>
    <col min="3" max="3" width="33.42578125" style="15" bestFit="1" customWidth="1"/>
    <col min="4" max="4" width="14.5703125" style="15" customWidth="1"/>
    <col min="5" max="5" width="16.140625" style="16" bestFit="1" customWidth="1"/>
    <col min="6" max="6" width="17.85546875" style="17" customWidth="1"/>
    <col min="7" max="7" width="13.28515625" style="10" customWidth="1"/>
    <col min="8" max="8" width="22.85546875" style="10" customWidth="1"/>
    <col min="9" max="9" width="11.85546875" style="10" customWidth="1"/>
    <col min="10" max="10" width="21.42578125" style="10" customWidth="1"/>
    <col min="11" max="11" width="16.7109375" style="10" customWidth="1"/>
    <col min="12" max="12" width="24.42578125" style="10" customWidth="1"/>
    <col min="13" max="13" width="15" style="10" customWidth="1"/>
    <col min="14" max="14" width="15.85546875" style="10" customWidth="1"/>
    <col min="15" max="16384" width="8.7109375" style="10"/>
  </cols>
  <sheetData>
    <row r="1" spans="1:14" s="3" customFormat="1" ht="30" x14ac:dyDescent="0.25">
      <c r="A1" s="1" t="s">
        <v>0</v>
      </c>
      <c r="B1" s="1" t="s">
        <v>57</v>
      </c>
      <c r="C1" s="1" t="s">
        <v>58</v>
      </c>
      <c r="D1" s="1" t="s">
        <v>1</v>
      </c>
      <c r="E1" s="2" t="s">
        <v>2</v>
      </c>
      <c r="F1" s="1" t="s">
        <v>59</v>
      </c>
      <c r="G1" s="1" t="s">
        <v>3</v>
      </c>
      <c r="H1" s="1" t="s">
        <v>60</v>
      </c>
      <c r="I1" s="1" t="s">
        <v>4</v>
      </c>
      <c r="J1" s="1" t="s">
        <v>61</v>
      </c>
      <c r="K1" s="1" t="s">
        <v>5</v>
      </c>
      <c r="L1" s="1" t="s">
        <v>6</v>
      </c>
    </row>
    <row r="2" spans="1:14" ht="20.100000000000001" customHeight="1" x14ac:dyDescent="0.25">
      <c r="A2" s="4" t="s">
        <v>20</v>
      </c>
      <c r="B2" s="4" t="s">
        <v>13</v>
      </c>
      <c r="C2" s="4" t="s">
        <v>9</v>
      </c>
      <c r="D2" s="4" t="s">
        <v>10</v>
      </c>
      <c r="E2" s="5">
        <v>0.01</v>
      </c>
      <c r="F2" s="6" t="s">
        <v>11</v>
      </c>
      <c r="G2" s="7">
        <v>6731</v>
      </c>
      <c r="H2" s="18">
        <v>0.66139333791883659</v>
      </c>
      <c r="I2" s="20">
        <v>53020.95</v>
      </c>
      <c r="J2" s="18">
        <v>0.5334621789436732</v>
      </c>
      <c r="K2" s="7">
        <v>465609</v>
      </c>
      <c r="L2" s="9">
        <v>9.2130000000000004E-2</v>
      </c>
      <c r="N2" s="19"/>
    </row>
    <row r="3" spans="1:14" ht="20.100000000000001" customHeight="1" x14ac:dyDescent="0.25">
      <c r="A3" s="4" t="s">
        <v>18</v>
      </c>
      <c r="B3" s="4" t="s">
        <v>13</v>
      </c>
      <c r="C3" s="4" t="s">
        <v>9</v>
      </c>
      <c r="D3" s="4" t="s">
        <v>10</v>
      </c>
      <c r="E3" s="5">
        <v>0.01</v>
      </c>
      <c r="F3" s="6" t="s">
        <v>11</v>
      </c>
      <c r="G3" s="7">
        <v>59</v>
      </c>
      <c r="H3" s="18">
        <v>5.7973862631423801E-3</v>
      </c>
      <c r="I3" s="20">
        <v>1200.9000000000001</v>
      </c>
      <c r="J3" s="18">
        <v>1.2082671673997868E-2</v>
      </c>
      <c r="K3" s="7">
        <v>7900</v>
      </c>
      <c r="L3" s="9">
        <v>9.2130000000000004E-2</v>
      </c>
    </row>
    <row r="4" spans="1:14" ht="20.100000000000001" customHeight="1" x14ac:dyDescent="0.25">
      <c r="A4" s="4" t="s">
        <v>21</v>
      </c>
      <c r="B4" s="4" t="s">
        <v>13</v>
      </c>
      <c r="C4" s="4" t="s">
        <v>9</v>
      </c>
      <c r="D4" s="4" t="s">
        <v>10</v>
      </c>
      <c r="E4" s="5">
        <v>0.01</v>
      </c>
      <c r="F4" s="6" t="s">
        <v>11</v>
      </c>
      <c r="G4" s="7">
        <v>56</v>
      </c>
      <c r="H4" s="18">
        <v>5.5026039107792081E-3</v>
      </c>
      <c r="I4" s="20">
        <v>249.96</v>
      </c>
      <c r="J4" s="18">
        <v>2.5149343089620343E-3</v>
      </c>
      <c r="K4" s="7">
        <v>3502</v>
      </c>
      <c r="L4" s="9">
        <v>9.2130000000000004E-2</v>
      </c>
    </row>
    <row r="5" spans="1:14" ht="20.100000000000001" customHeight="1" x14ac:dyDescent="0.25">
      <c r="A5" s="4" t="s">
        <v>35</v>
      </c>
      <c r="B5" s="4" t="s">
        <v>36</v>
      </c>
      <c r="C5" s="4" t="s">
        <v>9</v>
      </c>
      <c r="D5" s="4" t="s">
        <v>10</v>
      </c>
      <c r="E5" s="5">
        <v>0.01</v>
      </c>
      <c r="F5" s="6" t="s">
        <v>11</v>
      </c>
      <c r="G5" s="7">
        <v>18</v>
      </c>
      <c r="H5" s="18">
        <v>1.7686941141790312E-3</v>
      </c>
      <c r="I5" s="20">
        <v>56.83</v>
      </c>
      <c r="J5" s="18">
        <v>5.7178635292971835E-4</v>
      </c>
      <c r="K5" s="7">
        <v>701</v>
      </c>
      <c r="L5" s="9">
        <v>9.2130000000000004E-2</v>
      </c>
    </row>
    <row r="6" spans="1:14" ht="20.100000000000001" customHeight="1" x14ac:dyDescent="0.25">
      <c r="A6" s="4" t="s">
        <v>37</v>
      </c>
      <c r="B6" s="4" t="s">
        <v>13</v>
      </c>
      <c r="C6" s="4" t="s">
        <v>9</v>
      </c>
      <c r="D6" s="4" t="s">
        <v>10</v>
      </c>
      <c r="E6" s="5">
        <v>0.01</v>
      </c>
      <c r="F6" s="6" t="s">
        <v>11</v>
      </c>
      <c r="G6" s="7">
        <v>12</v>
      </c>
      <c r="H6" s="18">
        <v>1.1791294094526874E-3</v>
      </c>
      <c r="I6" s="20">
        <v>46.33</v>
      </c>
      <c r="J6" s="18">
        <v>4.6614220889026659E-4</v>
      </c>
      <c r="K6" s="7">
        <v>703</v>
      </c>
      <c r="L6" s="9">
        <v>9.2130000000000004E-2</v>
      </c>
    </row>
    <row r="7" spans="1:14" ht="20.100000000000001" customHeight="1" x14ac:dyDescent="0.25">
      <c r="A7" s="4" t="s">
        <v>26</v>
      </c>
      <c r="B7" s="4" t="s">
        <v>13</v>
      </c>
      <c r="C7" s="4" t="s">
        <v>9</v>
      </c>
      <c r="D7" s="4" t="s">
        <v>10</v>
      </c>
      <c r="E7" s="11">
        <v>0.01</v>
      </c>
      <c r="F7" s="6" t="s">
        <v>14</v>
      </c>
      <c r="G7" s="7">
        <v>8</v>
      </c>
      <c r="H7" s="18">
        <v>7.8608627296845824E-4</v>
      </c>
      <c r="I7" s="20">
        <v>7.19</v>
      </c>
      <c r="J7" s="18">
        <v>7.2341085299396009E-5</v>
      </c>
      <c r="K7" s="7">
        <v>3</v>
      </c>
      <c r="L7" s="9">
        <v>9.2130000000000004E-2</v>
      </c>
    </row>
    <row r="8" spans="1:14" ht="20.100000000000001" customHeight="1" x14ac:dyDescent="0.25">
      <c r="A8" s="4" t="s">
        <v>25</v>
      </c>
      <c r="B8" s="4" t="s">
        <v>13</v>
      </c>
      <c r="C8" s="4" t="s">
        <v>9</v>
      </c>
      <c r="D8" s="4" t="s">
        <v>10</v>
      </c>
      <c r="E8" s="11">
        <v>0.01</v>
      </c>
      <c r="F8" s="6" t="s">
        <v>14</v>
      </c>
      <c r="G8" s="7">
        <v>5</v>
      </c>
      <c r="H8" s="18">
        <v>4.9130392060528646E-4</v>
      </c>
      <c r="I8" s="20">
        <v>76.95</v>
      </c>
      <c r="J8" s="18">
        <v>7.742206556034107E-4</v>
      </c>
      <c r="K8" s="7">
        <v>202</v>
      </c>
      <c r="L8" s="9">
        <v>9.2130000000000004E-2</v>
      </c>
    </row>
    <row r="9" spans="1:14" ht="20.100000000000001" customHeight="1" x14ac:dyDescent="0.25">
      <c r="A9" s="4" t="s">
        <v>32</v>
      </c>
      <c r="B9" s="4" t="s">
        <v>13</v>
      </c>
      <c r="C9" s="4" t="s">
        <v>9</v>
      </c>
      <c r="D9" s="4" t="s">
        <v>10</v>
      </c>
      <c r="E9" s="5">
        <v>0.01</v>
      </c>
      <c r="F9" s="6" t="s">
        <v>11</v>
      </c>
      <c r="G9" s="7">
        <v>3</v>
      </c>
      <c r="H9" s="18">
        <v>2.9478235236317184E-4</v>
      </c>
      <c r="I9" s="20">
        <v>0</v>
      </c>
      <c r="J9" s="18">
        <v>0</v>
      </c>
      <c r="K9" s="7">
        <v>500</v>
      </c>
      <c r="L9" s="9">
        <v>9.2130000000000004E-2</v>
      </c>
    </row>
    <row r="10" spans="1:14" ht="20.100000000000001" customHeight="1" x14ac:dyDescent="0.25">
      <c r="A10" s="4" t="s">
        <v>16</v>
      </c>
      <c r="B10" s="4" t="s">
        <v>13</v>
      </c>
      <c r="C10" s="4" t="s">
        <v>9</v>
      </c>
      <c r="D10" s="4" t="s">
        <v>10</v>
      </c>
      <c r="E10" s="5">
        <v>0.01</v>
      </c>
      <c r="F10" s="6" t="s">
        <v>11</v>
      </c>
      <c r="G10" s="7">
        <v>1</v>
      </c>
      <c r="H10" s="18">
        <v>9.826078412105728E-5</v>
      </c>
      <c r="I10" s="20">
        <v>12.71</v>
      </c>
      <c r="J10" s="18">
        <v>1.2787972102299349E-4</v>
      </c>
      <c r="K10" s="7">
        <v>100</v>
      </c>
      <c r="L10" s="9">
        <v>9.2130000000000004E-2</v>
      </c>
    </row>
    <row r="11" spans="1:14" ht="20.100000000000001" customHeight="1" x14ac:dyDescent="0.25">
      <c r="A11" s="4" t="s">
        <v>24</v>
      </c>
      <c r="B11" s="4" t="s">
        <v>23</v>
      </c>
      <c r="C11" s="4" t="s">
        <v>9</v>
      </c>
      <c r="D11" s="4" t="s">
        <v>10</v>
      </c>
      <c r="E11" s="5">
        <v>0.01</v>
      </c>
      <c r="F11" s="6" t="s">
        <v>11</v>
      </c>
      <c r="G11" s="7">
        <v>1</v>
      </c>
      <c r="H11" s="18">
        <v>9.826078412105728E-5</v>
      </c>
      <c r="I11" s="20">
        <v>36</v>
      </c>
      <c r="J11" s="18">
        <v>3.6220849384954886E-4</v>
      </c>
      <c r="K11" s="7">
        <v>300</v>
      </c>
      <c r="L11" s="9">
        <v>9.2130000000000004E-2</v>
      </c>
    </row>
    <row r="12" spans="1:14" ht="20.100000000000001" customHeight="1" x14ac:dyDescent="0.25">
      <c r="A12" s="4" t="s">
        <v>15</v>
      </c>
      <c r="B12" s="4" t="s">
        <v>13</v>
      </c>
      <c r="C12" s="4" t="s">
        <v>9</v>
      </c>
      <c r="D12" s="4" t="s">
        <v>10</v>
      </c>
      <c r="E12" s="5">
        <v>0.01</v>
      </c>
      <c r="F12" s="6" t="s">
        <v>11</v>
      </c>
      <c r="G12" s="7">
        <v>1</v>
      </c>
      <c r="H12" s="18">
        <v>9.826078412105728E-5</v>
      </c>
      <c r="I12" s="20">
        <v>16.78</v>
      </c>
      <c r="J12" s="18">
        <v>1.6882940352209527E-4</v>
      </c>
      <c r="K12" s="7">
        <v>1</v>
      </c>
      <c r="L12" s="9">
        <v>0.10129000000000001</v>
      </c>
    </row>
    <row r="13" spans="1:14" ht="20.100000000000001" customHeight="1" x14ac:dyDescent="0.25">
      <c r="A13" s="4" t="s">
        <v>22</v>
      </c>
      <c r="B13" s="4" t="s">
        <v>23</v>
      </c>
      <c r="C13" s="4" t="s">
        <v>9</v>
      </c>
      <c r="D13" s="4" t="s">
        <v>10</v>
      </c>
      <c r="E13" s="5">
        <v>0.01</v>
      </c>
      <c r="F13" s="6" t="s">
        <v>11</v>
      </c>
      <c r="G13" s="7">
        <v>1</v>
      </c>
      <c r="H13" s="18">
        <v>9.826078412105728E-5</v>
      </c>
      <c r="I13" s="20">
        <v>15.92</v>
      </c>
      <c r="J13" s="18">
        <v>1.6017664505791159E-4</v>
      </c>
      <c r="K13" s="7">
        <v>100</v>
      </c>
      <c r="L13" s="9">
        <v>0.10129000000000001</v>
      </c>
    </row>
    <row r="14" spans="1:14" ht="20.100000000000001" customHeight="1" x14ac:dyDescent="0.25">
      <c r="A14" s="4" t="s">
        <v>19</v>
      </c>
      <c r="B14" s="4" t="s">
        <v>13</v>
      </c>
      <c r="C14" s="4" t="s">
        <v>9</v>
      </c>
      <c r="D14" s="4" t="s">
        <v>10</v>
      </c>
      <c r="E14" s="5">
        <v>0.01</v>
      </c>
      <c r="F14" s="6" t="s">
        <v>14</v>
      </c>
      <c r="G14" s="7">
        <v>2</v>
      </c>
      <c r="H14" s="18">
        <v>1.9652156824211456E-4</v>
      </c>
      <c r="I14" s="20">
        <v>0.39</v>
      </c>
      <c r="J14" s="18">
        <v>3.9239253500367795E-6</v>
      </c>
      <c r="K14" s="7">
        <v>2</v>
      </c>
      <c r="L14" s="9">
        <v>0.10889</v>
      </c>
    </row>
    <row r="15" spans="1:14" ht="20.100000000000001" customHeight="1" x14ac:dyDescent="0.25">
      <c r="A15" s="4" t="s">
        <v>33</v>
      </c>
      <c r="B15" s="4" t="s">
        <v>34</v>
      </c>
      <c r="C15" s="4" t="s">
        <v>9</v>
      </c>
      <c r="D15" s="4" t="s">
        <v>10</v>
      </c>
      <c r="E15" s="5">
        <v>0.01</v>
      </c>
      <c r="F15" s="6" t="s">
        <v>11</v>
      </c>
      <c r="G15" s="7">
        <v>2</v>
      </c>
      <c r="H15" s="18">
        <v>1.9652156824211456E-4</v>
      </c>
      <c r="I15" s="20">
        <v>22.21</v>
      </c>
      <c r="J15" s="18">
        <v>2.2346251801106889E-4</v>
      </c>
      <c r="K15" s="7">
        <v>2</v>
      </c>
      <c r="L15" s="9">
        <v>0.10889</v>
      </c>
    </row>
    <row r="16" spans="1:14" ht="20.100000000000001" customHeight="1" x14ac:dyDescent="0.25">
      <c r="A16" s="4" t="s">
        <v>30</v>
      </c>
      <c r="B16" s="4" t="s">
        <v>13</v>
      </c>
      <c r="C16" s="4" t="s">
        <v>9</v>
      </c>
      <c r="D16" s="4" t="s">
        <v>10</v>
      </c>
      <c r="E16" s="5">
        <v>0.01</v>
      </c>
      <c r="F16" s="6" t="s">
        <v>14</v>
      </c>
      <c r="G16" s="7">
        <v>2855</v>
      </c>
      <c r="H16" s="18">
        <v>0.28053453866561856</v>
      </c>
      <c r="I16" s="20">
        <v>36656.26</v>
      </c>
      <c r="J16" s="18">
        <v>0.3688113534654851</v>
      </c>
      <c r="K16" s="7">
        <v>97763</v>
      </c>
      <c r="L16" s="9">
        <v>0.11265</v>
      </c>
    </row>
    <row r="17" spans="1:12" ht="20.100000000000001" customHeight="1" x14ac:dyDescent="0.25">
      <c r="A17" s="4" t="s">
        <v>31</v>
      </c>
      <c r="B17" s="4" t="s">
        <v>13</v>
      </c>
      <c r="C17" s="4" t="s">
        <v>9</v>
      </c>
      <c r="D17" s="4" t="s">
        <v>10</v>
      </c>
      <c r="E17" s="5">
        <v>0.01</v>
      </c>
      <c r="F17" s="6" t="s">
        <v>14</v>
      </c>
      <c r="G17" s="7">
        <v>244</v>
      </c>
      <c r="H17" s="18">
        <v>2.3975631325537979E-2</v>
      </c>
      <c r="I17" s="20">
        <v>5557.86</v>
      </c>
      <c r="J17" s="18">
        <v>5.5919558322962595E-2</v>
      </c>
      <c r="K17" s="7">
        <v>321073</v>
      </c>
      <c r="L17" s="9">
        <v>0.11509</v>
      </c>
    </row>
    <row r="18" spans="1:12" ht="20.100000000000001" customHeight="1" x14ac:dyDescent="0.25">
      <c r="A18" s="4" t="s">
        <v>38</v>
      </c>
      <c r="B18" s="4" t="s">
        <v>13</v>
      </c>
      <c r="C18" s="4" t="s">
        <v>9</v>
      </c>
      <c r="D18" s="4" t="s">
        <v>10</v>
      </c>
      <c r="E18" s="5">
        <v>0.01</v>
      </c>
      <c r="F18" s="6" t="s">
        <v>14</v>
      </c>
      <c r="G18" s="7">
        <v>14</v>
      </c>
      <c r="H18" s="18">
        <v>1.375650977694802E-3</v>
      </c>
      <c r="I18" s="20">
        <v>21.29</v>
      </c>
      <c r="J18" s="18">
        <v>2.1420607872380261E-4</v>
      </c>
      <c r="K18" s="7">
        <v>705</v>
      </c>
      <c r="L18" s="9">
        <v>0.11509</v>
      </c>
    </row>
    <row r="19" spans="1:12" ht="20.100000000000001" customHeight="1" x14ac:dyDescent="0.25">
      <c r="A19" s="4" t="s">
        <v>17</v>
      </c>
      <c r="B19" s="4" t="s">
        <v>13</v>
      </c>
      <c r="C19" s="4" t="s">
        <v>9</v>
      </c>
      <c r="D19" s="4" t="s">
        <v>10</v>
      </c>
      <c r="E19" s="5">
        <v>0.01</v>
      </c>
      <c r="F19" s="6" t="s">
        <v>14</v>
      </c>
      <c r="G19" s="7">
        <v>144</v>
      </c>
      <c r="H19" s="18">
        <v>1.4149552913432249E-2</v>
      </c>
      <c r="I19" s="20">
        <v>2145.9699999999998</v>
      </c>
      <c r="J19" s="18">
        <v>2.1591348931842117E-2</v>
      </c>
      <c r="K19" s="7">
        <v>9338</v>
      </c>
      <c r="L19" s="9">
        <v>0.11985999999999999</v>
      </c>
    </row>
    <row r="20" spans="1:12" ht="20.100000000000001" customHeight="1" x14ac:dyDescent="0.25">
      <c r="A20" s="4" t="s">
        <v>7</v>
      </c>
      <c r="B20" s="4" t="s">
        <v>8</v>
      </c>
      <c r="C20" s="4" t="s">
        <v>9</v>
      </c>
      <c r="D20" s="4" t="s">
        <v>10</v>
      </c>
      <c r="E20" s="5">
        <v>0.01</v>
      </c>
      <c r="F20" s="6" t="s">
        <v>11</v>
      </c>
      <c r="G20" s="7">
        <v>1</v>
      </c>
      <c r="H20" s="18">
        <v>9.826078412105728E-5</v>
      </c>
      <c r="I20" s="20">
        <v>21.46</v>
      </c>
      <c r="J20" s="18">
        <v>2.1591650772253662E-4</v>
      </c>
      <c r="K20" s="7">
        <v>100</v>
      </c>
      <c r="L20" s="9">
        <v>0.14269999999999999</v>
      </c>
    </row>
    <row r="21" spans="1:12" ht="20.100000000000001" customHeight="1" x14ac:dyDescent="0.25">
      <c r="A21" s="4" t="s">
        <v>27</v>
      </c>
      <c r="B21" s="4" t="s">
        <v>28</v>
      </c>
      <c r="C21" s="4" t="s">
        <v>9</v>
      </c>
      <c r="D21" s="4" t="s">
        <v>10</v>
      </c>
      <c r="E21" s="11">
        <v>0.01</v>
      </c>
      <c r="F21" s="6" t="s">
        <v>14</v>
      </c>
      <c r="G21" s="7">
        <v>14</v>
      </c>
      <c r="H21" s="18">
        <v>1.375650977694802E-3</v>
      </c>
      <c r="I21" s="20">
        <v>223.56</v>
      </c>
      <c r="J21" s="18">
        <v>2.2493147468056981E-3</v>
      </c>
      <c r="K21" s="7">
        <v>15</v>
      </c>
      <c r="L21" s="12">
        <v>0.33229999999999998</v>
      </c>
    </row>
    <row r="22" spans="1:12" ht="20.100000000000001" customHeight="1" x14ac:dyDescent="0.25">
      <c r="A22" s="4" t="s">
        <v>29</v>
      </c>
      <c r="B22" s="4" t="s">
        <v>28</v>
      </c>
      <c r="C22" s="4" t="s">
        <v>9</v>
      </c>
      <c r="D22" s="4" t="s">
        <v>10</v>
      </c>
      <c r="E22" s="11">
        <v>0.01</v>
      </c>
      <c r="F22" s="6" t="s">
        <v>14</v>
      </c>
      <c r="G22" s="7">
        <v>4</v>
      </c>
      <c r="H22" s="18">
        <v>3.9304313648422912E-4</v>
      </c>
      <c r="I22" s="20">
        <v>0</v>
      </c>
      <c r="J22" s="18">
        <v>0</v>
      </c>
      <c r="K22" s="7">
        <v>303</v>
      </c>
      <c r="L22" s="12">
        <v>0.33229999999999998</v>
      </c>
    </row>
    <row r="23" spans="1:12" ht="20.100000000000001" customHeight="1" x14ac:dyDescent="0.25">
      <c r="A23" s="4" t="s">
        <v>12</v>
      </c>
      <c r="B23" s="4" t="s">
        <v>13</v>
      </c>
      <c r="C23" s="4" t="s">
        <v>9</v>
      </c>
      <c r="D23" s="4" t="s">
        <v>10</v>
      </c>
      <c r="E23" s="11">
        <v>0.01</v>
      </c>
      <c r="F23" s="6" t="s">
        <v>14</v>
      </c>
      <c r="G23" s="7">
        <v>1</v>
      </c>
      <c r="H23" s="18">
        <v>9.826078412105728E-5</v>
      </c>
      <c r="I23" s="20">
        <v>0.75</v>
      </c>
      <c r="J23" s="18">
        <v>7.5460102885322673E-6</v>
      </c>
      <c r="K23" s="7">
        <v>2</v>
      </c>
      <c r="L23" s="12">
        <v>0.3846</v>
      </c>
    </row>
    <row r="24" spans="1:12" ht="20.100000000000001" customHeight="1" x14ac:dyDescent="0.25">
      <c r="A24" s="4"/>
      <c r="B24" s="4"/>
      <c r="C24" s="4"/>
      <c r="D24" s="4"/>
      <c r="E24" s="13"/>
      <c r="F24" s="6"/>
      <c r="G24" s="7"/>
      <c r="H24" s="18"/>
      <c r="I24" s="8"/>
      <c r="J24" s="8"/>
      <c r="K24" s="7"/>
      <c r="L24" s="9"/>
    </row>
    <row r="25" spans="1:12" ht="20.100000000000001" customHeight="1" x14ac:dyDescent="0.25">
      <c r="A25" s="4"/>
      <c r="B25" s="4"/>
      <c r="C25" s="4"/>
      <c r="D25" s="4"/>
      <c r="E25" s="14"/>
      <c r="F25" s="6"/>
      <c r="G25" s="7"/>
      <c r="H25" s="18"/>
      <c r="I25" s="8"/>
      <c r="J25" s="8"/>
      <c r="K25" s="7"/>
      <c r="L25" s="9"/>
    </row>
    <row r="26" spans="1:12" ht="20.100000000000001" customHeight="1" x14ac:dyDescent="0.25">
      <c r="A26" s="4"/>
      <c r="B26" s="4"/>
      <c r="C26" s="4"/>
      <c r="D26" s="4"/>
      <c r="E26" s="14"/>
      <c r="F26" s="6"/>
      <c r="G26" s="7"/>
      <c r="H26" s="18"/>
      <c r="I26" s="8"/>
      <c r="J26" s="8"/>
      <c r="K26" s="7"/>
      <c r="L26" s="9"/>
    </row>
    <row r="27" spans="1:12" ht="20.100000000000001" customHeight="1" x14ac:dyDescent="0.25">
      <c r="A27" s="4"/>
      <c r="B27" s="4"/>
      <c r="C27" s="4"/>
      <c r="D27" s="4"/>
      <c r="E27" s="13"/>
      <c r="F27" s="6"/>
      <c r="G27" s="7"/>
      <c r="H27" s="18"/>
      <c r="I27" s="8"/>
      <c r="J27" s="8"/>
      <c r="K27" s="7"/>
      <c r="L27" s="9"/>
    </row>
    <row r="28" spans="1:12" ht="20.100000000000001" customHeight="1" x14ac:dyDescent="0.25">
      <c r="A28" s="4"/>
      <c r="B28" s="4"/>
      <c r="C28" s="4"/>
      <c r="D28" s="4"/>
      <c r="E28" s="14"/>
      <c r="F28" s="6"/>
      <c r="G28" s="7"/>
      <c r="H28" s="18"/>
      <c r="I28" s="8"/>
      <c r="J28" s="8"/>
      <c r="K28" s="7"/>
      <c r="L28" s="9"/>
    </row>
    <row r="29" spans="1:12" ht="20.100000000000001" customHeight="1" x14ac:dyDescent="0.25">
      <c r="A29" s="4"/>
      <c r="B29" s="4"/>
      <c r="C29" s="4"/>
      <c r="D29" s="4"/>
      <c r="E29" s="14"/>
      <c r="F29" s="6"/>
      <c r="G29" s="7"/>
      <c r="H29" s="18"/>
      <c r="I29" s="8"/>
      <c r="J29" s="8"/>
      <c r="K29" s="7"/>
      <c r="L29" s="9"/>
    </row>
    <row r="30" spans="1:12" ht="20.100000000000001" customHeight="1" x14ac:dyDescent="0.25">
      <c r="A30" s="4"/>
      <c r="B30" s="4"/>
      <c r="C30" s="4"/>
      <c r="D30" s="4"/>
      <c r="E30" s="13"/>
      <c r="F30" s="6"/>
      <c r="G30" s="7"/>
      <c r="H30" s="18"/>
      <c r="I30" s="8"/>
      <c r="J30" s="8"/>
      <c r="K30" s="7"/>
      <c r="L30" s="9"/>
    </row>
    <row r="31" spans="1:12" ht="20.100000000000001" customHeight="1" x14ac:dyDescent="0.25">
      <c r="A31" s="4"/>
      <c r="B31" s="4"/>
      <c r="C31" s="4"/>
      <c r="D31" s="4"/>
      <c r="E31" s="5"/>
      <c r="F31" s="6"/>
      <c r="G31" s="7"/>
      <c r="H31" s="18"/>
      <c r="I31" s="8"/>
      <c r="J31" s="8"/>
      <c r="K31" s="7"/>
      <c r="L31" s="9"/>
    </row>
    <row r="32" spans="1:12" ht="20.100000000000001" customHeight="1" x14ac:dyDescent="0.25">
      <c r="A32" s="4"/>
      <c r="B32" s="4"/>
      <c r="C32" s="4"/>
      <c r="D32" s="4"/>
      <c r="E32" s="5"/>
      <c r="F32" s="6"/>
      <c r="G32" s="7"/>
      <c r="H32" s="18"/>
      <c r="I32" s="8"/>
      <c r="J32" s="8"/>
      <c r="K32" s="7"/>
      <c r="L32" s="9"/>
    </row>
    <row r="33" spans="1:12" ht="20.100000000000001" customHeight="1" x14ac:dyDescent="0.25">
      <c r="A33" s="4"/>
      <c r="B33" s="4"/>
      <c r="C33" s="4"/>
      <c r="D33" s="4"/>
      <c r="E33" s="5"/>
      <c r="F33" s="6"/>
      <c r="G33" s="7"/>
      <c r="H33" s="18"/>
      <c r="I33" s="8"/>
      <c r="J33" s="8"/>
      <c r="K33" s="7"/>
      <c r="L33" s="9"/>
    </row>
    <row r="34" spans="1:12" ht="20.100000000000001" customHeight="1" x14ac:dyDescent="0.25">
      <c r="A34" s="4"/>
      <c r="B34" s="4"/>
      <c r="C34" s="4"/>
      <c r="D34" s="4"/>
      <c r="E34" s="5"/>
      <c r="F34" s="6"/>
      <c r="G34" s="7"/>
      <c r="H34" s="18"/>
      <c r="I34" s="8"/>
      <c r="J34" s="8"/>
      <c r="K34" s="7"/>
      <c r="L34" s="9"/>
    </row>
    <row r="35" spans="1:12" ht="20.100000000000001" customHeight="1" x14ac:dyDescent="0.25">
      <c r="A35" s="4"/>
      <c r="B35" s="4"/>
      <c r="C35" s="4"/>
      <c r="D35" s="4"/>
      <c r="E35" s="5"/>
      <c r="F35" s="6"/>
      <c r="G35" s="7"/>
      <c r="H35" s="18"/>
      <c r="I35" s="8"/>
      <c r="J35" s="8"/>
      <c r="K35" s="7"/>
      <c r="L35" s="9"/>
    </row>
  </sheetData>
  <sortState xmlns:xlrd2="http://schemas.microsoft.com/office/spreadsheetml/2017/richdata2" ref="A2:L23">
    <sortCondition ref="L2:L23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46150-705D-471F-938E-AEFE419EB96D}">
  <dimension ref="A1:O12"/>
  <sheetViews>
    <sheetView workbookViewId="0">
      <selection sqref="A1:L12"/>
    </sheetView>
  </sheetViews>
  <sheetFormatPr defaultColWidth="8.7109375" defaultRowHeight="15" x14ac:dyDescent="0.25"/>
  <cols>
    <col min="1" max="1" width="11.85546875" style="15" bestFit="1" customWidth="1"/>
    <col min="2" max="2" width="36.5703125" style="15" bestFit="1" customWidth="1"/>
    <col min="3" max="3" width="33.42578125" style="15" bestFit="1" customWidth="1"/>
    <col min="4" max="4" width="14.5703125" style="15" customWidth="1"/>
    <col min="5" max="5" width="16.140625" style="16" bestFit="1" customWidth="1"/>
    <col min="6" max="6" width="17.85546875" style="17" customWidth="1"/>
    <col min="7" max="7" width="13.28515625" style="10" customWidth="1"/>
    <col min="8" max="8" width="22.85546875" style="10" customWidth="1"/>
    <col min="9" max="9" width="11.85546875" style="10" customWidth="1"/>
    <col min="10" max="10" width="21.42578125" style="10" customWidth="1"/>
    <col min="11" max="11" width="16.7109375" style="10" customWidth="1"/>
    <col min="12" max="12" width="24.42578125" style="10" customWidth="1"/>
    <col min="13" max="13" width="15" style="10" customWidth="1"/>
    <col min="14" max="16384" width="8.7109375" style="10"/>
  </cols>
  <sheetData>
    <row r="1" spans="1:15" s="3" customFormat="1" ht="30" x14ac:dyDescent="0.25">
      <c r="A1" s="1" t="s">
        <v>0</v>
      </c>
      <c r="B1" s="1" t="s">
        <v>57</v>
      </c>
      <c r="C1" s="1" t="s">
        <v>58</v>
      </c>
      <c r="D1" s="1" t="s">
        <v>1</v>
      </c>
      <c r="E1" s="2" t="s">
        <v>2</v>
      </c>
      <c r="F1" s="1" t="s">
        <v>59</v>
      </c>
      <c r="G1" s="1" t="s">
        <v>3</v>
      </c>
      <c r="H1" s="1" t="s">
        <v>60</v>
      </c>
      <c r="I1" s="1" t="s">
        <v>4</v>
      </c>
      <c r="J1" s="1" t="s">
        <v>61</v>
      </c>
      <c r="K1" s="1" t="s">
        <v>5</v>
      </c>
      <c r="L1" s="1" t="s">
        <v>6</v>
      </c>
    </row>
    <row r="2" spans="1:15" ht="20.100000000000001" customHeight="1" x14ac:dyDescent="0.25">
      <c r="A2" s="4" t="s">
        <v>42</v>
      </c>
      <c r="B2" s="4" t="s">
        <v>40</v>
      </c>
      <c r="C2" s="4" t="s">
        <v>9</v>
      </c>
      <c r="D2" s="4" t="s">
        <v>41</v>
      </c>
      <c r="E2" s="14">
        <v>1.4999999999999999E-2</v>
      </c>
      <c r="F2" s="6" t="s">
        <v>14</v>
      </c>
      <c r="G2" s="7">
        <v>742</v>
      </c>
      <c r="H2" s="18">
        <v>0.80129589632829379</v>
      </c>
      <c r="I2" s="8">
        <v>17848.11</v>
      </c>
      <c r="J2" s="18">
        <v>0.15506467489833065</v>
      </c>
      <c r="K2" s="7">
        <v>94415</v>
      </c>
      <c r="L2" s="9">
        <v>0.12766</v>
      </c>
    </row>
    <row r="3" spans="1:15" ht="20.100000000000001" customHeight="1" x14ac:dyDescent="0.25">
      <c r="A3" s="4" t="s">
        <v>52</v>
      </c>
      <c r="B3" s="4" t="s">
        <v>49</v>
      </c>
      <c r="C3" s="4" t="s">
        <v>9</v>
      </c>
      <c r="D3" s="4" t="s">
        <v>41</v>
      </c>
      <c r="E3" s="5">
        <v>0.02</v>
      </c>
      <c r="F3" s="6" t="s">
        <v>14</v>
      </c>
      <c r="G3" s="7">
        <v>61</v>
      </c>
      <c r="H3" s="18">
        <v>6.5874730021598271E-2</v>
      </c>
      <c r="I3" s="8">
        <v>42993.84</v>
      </c>
      <c r="J3" s="18">
        <v>0.37353119306362648</v>
      </c>
      <c r="K3" s="7">
        <v>5553</v>
      </c>
      <c r="L3" s="9">
        <v>0.74075000000000002</v>
      </c>
      <c r="O3" s="19"/>
    </row>
    <row r="4" spans="1:15" ht="20.100000000000001" customHeight="1" x14ac:dyDescent="0.25">
      <c r="A4" s="4" t="s">
        <v>50</v>
      </c>
      <c r="B4" s="4" t="s">
        <v>49</v>
      </c>
      <c r="C4" s="4" t="s">
        <v>9</v>
      </c>
      <c r="D4" s="4" t="s">
        <v>41</v>
      </c>
      <c r="E4" s="5">
        <v>0.02</v>
      </c>
      <c r="F4" s="6" t="s">
        <v>14</v>
      </c>
      <c r="G4" s="7">
        <v>36</v>
      </c>
      <c r="H4" s="18">
        <v>3.8876889848812095E-2</v>
      </c>
      <c r="I4" s="8">
        <v>11222.94</v>
      </c>
      <c r="J4" s="18">
        <v>9.7505088354087402E-2</v>
      </c>
      <c r="K4" s="7">
        <v>3024</v>
      </c>
      <c r="L4" s="9">
        <v>0.74075000000000002</v>
      </c>
    </row>
    <row r="5" spans="1:15" ht="20.100000000000001" customHeight="1" x14ac:dyDescent="0.25">
      <c r="A5" s="4" t="s">
        <v>45</v>
      </c>
      <c r="B5" s="4" t="s">
        <v>40</v>
      </c>
      <c r="C5" s="4" t="s">
        <v>9</v>
      </c>
      <c r="D5" s="4" t="s">
        <v>41</v>
      </c>
      <c r="E5" s="14">
        <v>1.4999999999999999E-2</v>
      </c>
      <c r="F5" s="6" t="s">
        <v>14</v>
      </c>
      <c r="G5" s="7">
        <v>31</v>
      </c>
      <c r="H5" s="18">
        <v>3.3477321814254862E-2</v>
      </c>
      <c r="I5" s="8">
        <v>736.35</v>
      </c>
      <c r="J5" s="18">
        <v>6.3974209796659569E-3</v>
      </c>
      <c r="K5" s="7">
        <v>4350</v>
      </c>
      <c r="L5" s="9">
        <v>0.12766</v>
      </c>
    </row>
    <row r="6" spans="1:15" ht="20.100000000000001" customHeight="1" x14ac:dyDescent="0.25">
      <c r="A6" s="4" t="s">
        <v>48</v>
      </c>
      <c r="B6" s="4" t="s">
        <v>49</v>
      </c>
      <c r="C6" s="4" t="s">
        <v>9</v>
      </c>
      <c r="D6" s="4" t="s">
        <v>41</v>
      </c>
      <c r="E6" s="5">
        <v>0.02</v>
      </c>
      <c r="F6" s="6" t="s">
        <v>14</v>
      </c>
      <c r="G6" s="7">
        <v>25</v>
      </c>
      <c r="H6" s="18">
        <v>2.6997840172786176E-2</v>
      </c>
      <c r="I6" s="8">
        <v>7481.38</v>
      </c>
      <c r="J6" s="18">
        <v>6.4998353186464713E-2</v>
      </c>
      <c r="K6" s="7">
        <v>2019</v>
      </c>
      <c r="L6" s="9">
        <v>0.99187000000000003</v>
      </c>
    </row>
    <row r="7" spans="1:15" ht="20.100000000000001" customHeight="1" x14ac:dyDescent="0.25">
      <c r="A7" s="4" t="s">
        <v>43</v>
      </c>
      <c r="B7" s="4" t="s">
        <v>40</v>
      </c>
      <c r="C7" s="4" t="s">
        <v>9</v>
      </c>
      <c r="D7" s="4" t="s">
        <v>41</v>
      </c>
      <c r="E7" s="14">
        <v>1.4999999999999999E-2</v>
      </c>
      <c r="F7" s="6" t="s">
        <v>14</v>
      </c>
      <c r="G7" s="7">
        <v>19</v>
      </c>
      <c r="H7" s="18">
        <v>2.0518358531317494E-2</v>
      </c>
      <c r="I7" s="8">
        <v>21460.21</v>
      </c>
      <c r="J7" s="18">
        <v>0.18644665944460809</v>
      </c>
      <c r="K7" s="7">
        <v>2850</v>
      </c>
      <c r="L7" s="9">
        <v>0.12766</v>
      </c>
    </row>
    <row r="8" spans="1:15" ht="20.100000000000001" customHeight="1" x14ac:dyDescent="0.25">
      <c r="A8" s="4" t="s">
        <v>46</v>
      </c>
      <c r="B8" s="4" t="s">
        <v>40</v>
      </c>
      <c r="C8" s="4" t="s">
        <v>9</v>
      </c>
      <c r="D8" s="4" t="s">
        <v>41</v>
      </c>
      <c r="E8" s="14">
        <v>1.4999999999999999E-2</v>
      </c>
      <c r="F8" s="6" t="s">
        <v>14</v>
      </c>
      <c r="G8" s="7">
        <v>7</v>
      </c>
      <c r="H8" s="18">
        <v>7.5593952483801298E-3</v>
      </c>
      <c r="I8" s="8">
        <v>5984.74</v>
      </c>
      <c r="J8" s="18">
        <v>5.1995520111150995E-2</v>
      </c>
      <c r="K8" s="7">
        <v>752</v>
      </c>
      <c r="L8" s="9">
        <v>0.12766</v>
      </c>
    </row>
    <row r="9" spans="1:15" ht="20.100000000000001" customHeight="1" x14ac:dyDescent="0.25">
      <c r="A9" s="4" t="s">
        <v>39</v>
      </c>
      <c r="B9" s="4" t="s">
        <v>40</v>
      </c>
      <c r="C9" s="4" t="s">
        <v>9</v>
      </c>
      <c r="D9" s="4" t="s">
        <v>41</v>
      </c>
      <c r="E9" s="13">
        <v>1.4999999999999999E-2</v>
      </c>
      <c r="F9" s="6" t="s">
        <v>14</v>
      </c>
      <c r="G9" s="7">
        <v>2</v>
      </c>
      <c r="H9" s="18">
        <v>2.1598272138228943E-3</v>
      </c>
      <c r="I9" s="8">
        <v>3686.75</v>
      </c>
      <c r="J9" s="18">
        <v>3.2030544981032749E-2</v>
      </c>
      <c r="K9" s="7">
        <v>300</v>
      </c>
      <c r="L9" s="9">
        <v>0.12766</v>
      </c>
    </row>
    <row r="10" spans="1:15" ht="20.100000000000001" customHeight="1" x14ac:dyDescent="0.25">
      <c r="A10" s="4" t="s">
        <v>44</v>
      </c>
      <c r="B10" s="4" t="s">
        <v>40</v>
      </c>
      <c r="C10" s="4" t="s">
        <v>9</v>
      </c>
      <c r="D10" s="4" t="s">
        <v>41</v>
      </c>
      <c r="E10" s="13">
        <v>1.4999999999999999E-2</v>
      </c>
      <c r="F10" s="6" t="s">
        <v>14</v>
      </c>
      <c r="G10" s="7">
        <v>1</v>
      </c>
      <c r="H10" s="18">
        <v>1.0799136069114472E-3</v>
      </c>
      <c r="I10" s="8">
        <v>3686.75</v>
      </c>
      <c r="J10" s="18">
        <v>3.2030544981032749E-2</v>
      </c>
      <c r="K10" s="7">
        <v>300</v>
      </c>
      <c r="L10" s="9">
        <v>0.12766</v>
      </c>
    </row>
    <row r="11" spans="1:15" ht="20.100000000000001" customHeight="1" x14ac:dyDescent="0.25">
      <c r="A11" s="4" t="s">
        <v>47</v>
      </c>
      <c r="B11" s="4" t="s">
        <v>40</v>
      </c>
      <c r="C11" s="4" t="s">
        <v>9</v>
      </c>
      <c r="D11" s="4" t="s">
        <v>41</v>
      </c>
      <c r="E11" s="13">
        <v>1.4999999999999999E-2</v>
      </c>
      <c r="F11" s="6" t="s">
        <v>14</v>
      </c>
      <c r="G11" s="7">
        <v>1</v>
      </c>
      <c r="H11" s="18">
        <v>1.0799136069114472E-3</v>
      </c>
      <c r="I11" s="8">
        <v>0</v>
      </c>
      <c r="J11" s="18">
        <v>0</v>
      </c>
      <c r="K11" s="7">
        <v>0</v>
      </c>
      <c r="L11" s="9">
        <v>0.12766</v>
      </c>
    </row>
    <row r="12" spans="1:15" ht="20.100000000000001" customHeight="1" x14ac:dyDescent="0.25">
      <c r="A12" s="4" t="s">
        <v>51</v>
      </c>
      <c r="B12" s="4" t="s">
        <v>49</v>
      </c>
      <c r="C12" s="4" t="s">
        <v>9</v>
      </c>
      <c r="D12" s="4" t="s">
        <v>41</v>
      </c>
      <c r="E12" s="5">
        <v>0.02</v>
      </c>
      <c r="F12" s="6" t="s">
        <v>14</v>
      </c>
      <c r="G12" s="7">
        <v>1</v>
      </c>
      <c r="H12" s="18">
        <v>1.0799136069114472E-3</v>
      </c>
      <c r="I12" s="8">
        <v>0</v>
      </c>
      <c r="J12" s="18">
        <v>0</v>
      </c>
      <c r="K12" s="7">
        <v>1</v>
      </c>
      <c r="L12" s="9">
        <v>0.74075000000000002</v>
      </c>
    </row>
  </sheetData>
  <sortState xmlns:xlrd2="http://schemas.microsoft.com/office/spreadsheetml/2017/richdata2" ref="A2:L12">
    <sortCondition descending="1" ref="G2:G12"/>
  </sortSt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8E7E-3C97-4C5C-A768-9022CB7563EC}">
  <dimension ref="A1:O59"/>
  <sheetViews>
    <sheetView workbookViewId="0">
      <selection activeCell="C24" sqref="C24"/>
    </sheetView>
  </sheetViews>
  <sheetFormatPr defaultRowHeight="15" x14ac:dyDescent="0.25"/>
  <cols>
    <col min="1" max="1" width="11.85546875" bestFit="1" customWidth="1"/>
    <col min="2" max="2" width="36.5703125" bestFit="1" customWidth="1"/>
    <col min="3" max="3" width="32.140625" bestFit="1" customWidth="1"/>
    <col min="4" max="4" width="14.5703125" customWidth="1"/>
    <col min="5" max="5" width="10.85546875" customWidth="1"/>
    <col min="6" max="6" width="17.85546875" customWidth="1"/>
    <col min="7" max="7" width="13.28515625" customWidth="1"/>
    <col min="8" max="8" width="22.85546875" customWidth="1"/>
    <col min="9" max="9" width="12.7109375" customWidth="1"/>
    <col min="10" max="10" width="21.42578125" customWidth="1"/>
    <col min="11" max="11" width="17.140625" customWidth="1"/>
    <col min="12" max="12" width="24.42578125" customWidth="1"/>
  </cols>
  <sheetData>
    <row r="1" spans="1:15" s="3" customFormat="1" ht="30" x14ac:dyDescent="0.25">
      <c r="A1" s="1" t="s">
        <v>0</v>
      </c>
      <c r="B1" s="1" t="s">
        <v>57</v>
      </c>
      <c r="C1" s="1" t="s">
        <v>58</v>
      </c>
      <c r="D1" s="1" t="s">
        <v>1</v>
      </c>
      <c r="E1" s="2" t="s">
        <v>2</v>
      </c>
      <c r="F1" s="1" t="s">
        <v>59</v>
      </c>
      <c r="G1" s="1" t="s">
        <v>3</v>
      </c>
      <c r="H1" s="1" t="s">
        <v>60</v>
      </c>
      <c r="I1" s="1" t="s">
        <v>4</v>
      </c>
      <c r="J1" s="1" t="s">
        <v>61</v>
      </c>
      <c r="K1" s="1" t="s">
        <v>5</v>
      </c>
      <c r="L1" s="1" t="s">
        <v>6</v>
      </c>
    </row>
    <row r="2" spans="1:15" s="10" customFormat="1" ht="20.100000000000001" customHeight="1" x14ac:dyDescent="0.25">
      <c r="A2" s="21" t="s">
        <v>62</v>
      </c>
      <c r="B2" s="21" t="s">
        <v>63</v>
      </c>
      <c r="C2" s="21" t="s">
        <v>64</v>
      </c>
      <c r="D2" s="21" t="s">
        <v>56</v>
      </c>
      <c r="E2" s="22">
        <v>0.04</v>
      </c>
      <c r="F2" s="23" t="s">
        <v>11</v>
      </c>
      <c r="G2" s="35">
        <v>5</v>
      </c>
      <c r="H2" s="37">
        <f t="shared" ref="H2:H33" si="0">G2/SUM($G$2:$G$59)</f>
        <v>2.1863658227294592E-4</v>
      </c>
      <c r="I2" s="36">
        <v>28.93</v>
      </c>
      <c r="J2" s="37">
        <f t="shared" ref="J2:J33" si="1">I2/SUM($I$2:$I$59)</f>
        <v>1.0390977686120714E-5</v>
      </c>
      <c r="K2" s="24">
        <v>61</v>
      </c>
      <c r="L2" s="25">
        <v>0.83333000000000002</v>
      </c>
      <c r="O2" s="19"/>
    </row>
    <row r="3" spans="1:15" s="10" customFormat="1" ht="20.100000000000001" customHeight="1" x14ac:dyDescent="0.25">
      <c r="A3" s="21" t="s">
        <v>65</v>
      </c>
      <c r="B3" s="21" t="s">
        <v>66</v>
      </c>
      <c r="C3" s="21" t="s">
        <v>64</v>
      </c>
      <c r="D3" s="21" t="s">
        <v>56</v>
      </c>
      <c r="E3" s="26">
        <v>0.04</v>
      </c>
      <c r="F3" s="23" t="s">
        <v>11</v>
      </c>
      <c r="G3" s="35">
        <v>1</v>
      </c>
      <c r="H3" s="37">
        <f t="shared" si="0"/>
        <v>4.372731645458918E-5</v>
      </c>
      <c r="I3" s="36">
        <v>0</v>
      </c>
      <c r="J3" s="37">
        <f t="shared" si="1"/>
        <v>0</v>
      </c>
      <c r="K3" s="24">
        <v>0</v>
      </c>
      <c r="L3" s="27">
        <v>1.0713299999999999</v>
      </c>
    </row>
    <row r="4" spans="1:15" s="10" customFormat="1" ht="20.100000000000001" customHeight="1" x14ac:dyDescent="0.25">
      <c r="A4" s="21" t="s">
        <v>89</v>
      </c>
      <c r="B4" s="21" t="s">
        <v>74</v>
      </c>
      <c r="C4" s="21" t="s">
        <v>64</v>
      </c>
      <c r="D4" s="21" t="s">
        <v>75</v>
      </c>
      <c r="E4" s="22">
        <v>0.05</v>
      </c>
      <c r="F4" s="23" t="s">
        <v>14</v>
      </c>
      <c r="G4" s="35">
        <v>6925</v>
      </c>
      <c r="H4" s="37">
        <f t="shared" si="0"/>
        <v>0.30281166644803009</v>
      </c>
      <c r="I4" s="36">
        <v>886936.31</v>
      </c>
      <c r="J4" s="37">
        <f t="shared" si="1"/>
        <v>0.31856672679641357</v>
      </c>
      <c r="K4" s="24">
        <v>256508</v>
      </c>
      <c r="L4" s="25">
        <v>0.15404000000000001</v>
      </c>
    </row>
    <row r="5" spans="1:15" s="10" customFormat="1" ht="20.100000000000001" customHeight="1" x14ac:dyDescent="0.25">
      <c r="A5" s="21" t="s">
        <v>87</v>
      </c>
      <c r="B5" s="21" t="s">
        <v>74</v>
      </c>
      <c r="C5" s="21" t="s">
        <v>64</v>
      </c>
      <c r="D5" s="21" t="s">
        <v>75</v>
      </c>
      <c r="E5" s="28">
        <v>0.05</v>
      </c>
      <c r="F5" s="23" t="s">
        <v>14</v>
      </c>
      <c r="G5" s="35">
        <v>5813</v>
      </c>
      <c r="H5" s="37">
        <f t="shared" si="0"/>
        <v>0.2541868905505269</v>
      </c>
      <c r="I5" s="36">
        <v>524829.29</v>
      </c>
      <c r="J5" s="37">
        <f t="shared" si="1"/>
        <v>0.1885063754376971</v>
      </c>
      <c r="K5" s="24">
        <v>204049</v>
      </c>
      <c r="L5" s="29">
        <v>0.15404000000000001</v>
      </c>
    </row>
    <row r="6" spans="1:15" s="10" customFormat="1" ht="20.100000000000001" customHeight="1" x14ac:dyDescent="0.25">
      <c r="A6" s="21" t="s">
        <v>88</v>
      </c>
      <c r="B6" s="21" t="s">
        <v>74</v>
      </c>
      <c r="C6" s="21" t="s">
        <v>64</v>
      </c>
      <c r="D6" s="21" t="s">
        <v>75</v>
      </c>
      <c r="E6" s="22">
        <v>0.05</v>
      </c>
      <c r="F6" s="23" t="s">
        <v>14</v>
      </c>
      <c r="G6" s="35">
        <v>151</v>
      </c>
      <c r="H6" s="37">
        <f t="shared" si="0"/>
        <v>6.6028247846429662E-3</v>
      </c>
      <c r="I6" s="36">
        <v>13935.88</v>
      </c>
      <c r="J6" s="37">
        <f t="shared" si="1"/>
        <v>5.0054413451937757E-3</v>
      </c>
      <c r="K6" s="24">
        <v>4432</v>
      </c>
      <c r="L6" s="25">
        <v>0.17666999999999999</v>
      </c>
    </row>
    <row r="7" spans="1:15" s="10" customFormat="1" ht="20.100000000000001" customHeight="1" x14ac:dyDescent="0.25">
      <c r="A7" s="21" t="s">
        <v>86</v>
      </c>
      <c r="B7" s="21" t="s">
        <v>74</v>
      </c>
      <c r="C7" s="21" t="s">
        <v>64</v>
      </c>
      <c r="D7" s="21" t="s">
        <v>75</v>
      </c>
      <c r="E7" s="22">
        <v>0.05</v>
      </c>
      <c r="F7" s="23" t="s">
        <v>14</v>
      </c>
      <c r="G7" s="35">
        <v>126</v>
      </c>
      <c r="H7" s="37">
        <f t="shared" si="0"/>
        <v>5.5096418732782371E-3</v>
      </c>
      <c r="I7" s="36">
        <v>4453.07</v>
      </c>
      <c r="J7" s="37">
        <f t="shared" si="1"/>
        <v>1.5994383340730577E-3</v>
      </c>
      <c r="K7" s="24">
        <v>2708</v>
      </c>
      <c r="L7" s="25">
        <v>0.17666999999999999</v>
      </c>
    </row>
    <row r="8" spans="1:15" s="10" customFormat="1" ht="20.100000000000001" customHeight="1" x14ac:dyDescent="0.25">
      <c r="A8" s="21" t="s">
        <v>77</v>
      </c>
      <c r="B8" s="21" t="s">
        <v>74</v>
      </c>
      <c r="C8" s="21" t="s">
        <v>64</v>
      </c>
      <c r="D8" s="21" t="s">
        <v>75</v>
      </c>
      <c r="E8" s="22">
        <v>0.05</v>
      </c>
      <c r="F8" s="23" t="s">
        <v>14</v>
      </c>
      <c r="G8" s="35">
        <v>105</v>
      </c>
      <c r="H8" s="37">
        <f t="shared" si="0"/>
        <v>4.5913682277318639E-3</v>
      </c>
      <c r="I8" s="36">
        <v>3581.34</v>
      </c>
      <c r="J8" s="37">
        <f t="shared" si="1"/>
        <v>1.2863333572904099E-3</v>
      </c>
      <c r="K8" s="24">
        <v>3732</v>
      </c>
      <c r="L8" s="25">
        <v>0.15404000000000001</v>
      </c>
    </row>
    <row r="9" spans="1:15" s="10" customFormat="1" ht="20.100000000000001" customHeight="1" x14ac:dyDescent="0.25">
      <c r="A9" s="21" t="s">
        <v>79</v>
      </c>
      <c r="B9" s="21" t="s">
        <v>74</v>
      </c>
      <c r="C9" s="21" t="s">
        <v>64</v>
      </c>
      <c r="D9" s="21" t="s">
        <v>75</v>
      </c>
      <c r="E9" s="22">
        <v>0.05</v>
      </c>
      <c r="F9" s="23" t="s">
        <v>14</v>
      </c>
      <c r="G9" s="35">
        <v>36</v>
      </c>
      <c r="H9" s="37">
        <f t="shared" si="0"/>
        <v>1.5741833923652105E-3</v>
      </c>
      <c r="I9" s="36">
        <v>8447</v>
      </c>
      <c r="J9" s="37">
        <f t="shared" si="1"/>
        <v>3.0339643454774167E-3</v>
      </c>
      <c r="K9" s="24">
        <v>1492</v>
      </c>
      <c r="L9" s="25">
        <v>0.17666999999999999</v>
      </c>
    </row>
    <row r="10" spans="1:15" s="10" customFormat="1" ht="20.100000000000001" customHeight="1" x14ac:dyDescent="0.25">
      <c r="A10" s="21" t="s">
        <v>85</v>
      </c>
      <c r="B10" s="21" t="s">
        <v>74</v>
      </c>
      <c r="C10" s="21" t="s">
        <v>64</v>
      </c>
      <c r="D10" s="21" t="s">
        <v>75</v>
      </c>
      <c r="E10" s="28">
        <v>0.05</v>
      </c>
      <c r="F10" s="23" t="s">
        <v>14</v>
      </c>
      <c r="G10" s="35">
        <v>13</v>
      </c>
      <c r="H10" s="37">
        <f t="shared" si="0"/>
        <v>5.6845511390965931E-4</v>
      </c>
      <c r="I10" s="36">
        <v>0</v>
      </c>
      <c r="J10" s="37">
        <f t="shared" si="1"/>
        <v>0</v>
      </c>
      <c r="K10" s="24">
        <v>350</v>
      </c>
      <c r="L10" s="29">
        <v>0.15404000000000001</v>
      </c>
    </row>
    <row r="11" spans="1:15" s="10" customFormat="1" ht="20.100000000000001" customHeight="1" x14ac:dyDescent="0.25">
      <c r="A11" s="21" t="s">
        <v>78</v>
      </c>
      <c r="B11" s="21" t="s">
        <v>74</v>
      </c>
      <c r="C11" s="21" t="s">
        <v>64</v>
      </c>
      <c r="D11" s="21" t="s">
        <v>75</v>
      </c>
      <c r="E11" s="28">
        <v>0.05</v>
      </c>
      <c r="F11" s="23" t="s">
        <v>14</v>
      </c>
      <c r="G11" s="35">
        <v>9</v>
      </c>
      <c r="H11" s="37">
        <f t="shared" si="0"/>
        <v>3.9354584809130262E-4</v>
      </c>
      <c r="I11" s="36">
        <v>3107.8</v>
      </c>
      <c r="J11" s="37">
        <f t="shared" si="1"/>
        <v>1.1162488922546131E-3</v>
      </c>
      <c r="K11" s="24">
        <v>510</v>
      </c>
      <c r="L11" s="29">
        <v>0.18385000000000001</v>
      </c>
    </row>
    <row r="12" spans="1:15" s="10" customFormat="1" ht="20.100000000000001" customHeight="1" x14ac:dyDescent="0.25">
      <c r="A12" s="21" t="s">
        <v>81</v>
      </c>
      <c r="B12" s="21" t="s">
        <v>74</v>
      </c>
      <c r="C12" s="21" t="s">
        <v>64</v>
      </c>
      <c r="D12" s="21" t="s">
        <v>75</v>
      </c>
      <c r="E12" s="28">
        <v>0.05</v>
      </c>
      <c r="F12" s="23" t="s">
        <v>14</v>
      </c>
      <c r="G12" s="35">
        <v>5</v>
      </c>
      <c r="H12" s="37">
        <f t="shared" si="0"/>
        <v>2.1863658227294592E-4</v>
      </c>
      <c r="I12" s="36">
        <v>0</v>
      </c>
      <c r="J12" s="37">
        <f t="shared" si="1"/>
        <v>0</v>
      </c>
      <c r="K12" s="24">
        <v>0</v>
      </c>
      <c r="L12" s="29">
        <v>0.15404000000000001</v>
      </c>
    </row>
    <row r="13" spans="1:15" s="10" customFormat="1" ht="20.100000000000001" customHeight="1" x14ac:dyDescent="0.25">
      <c r="A13" s="21" t="s">
        <v>76</v>
      </c>
      <c r="B13" s="21" t="s">
        <v>74</v>
      </c>
      <c r="C13" s="21" t="s">
        <v>64</v>
      </c>
      <c r="D13" s="21" t="s">
        <v>75</v>
      </c>
      <c r="E13" s="22">
        <v>0.05</v>
      </c>
      <c r="F13" s="23" t="s">
        <v>14</v>
      </c>
      <c r="G13" s="35">
        <v>4</v>
      </c>
      <c r="H13" s="37">
        <f t="shared" si="0"/>
        <v>1.7490926581835672E-4</v>
      </c>
      <c r="I13" s="36">
        <v>638.88</v>
      </c>
      <c r="J13" s="37">
        <f t="shared" si="1"/>
        <v>2.2947071635357074E-4</v>
      </c>
      <c r="K13" s="24">
        <v>100</v>
      </c>
      <c r="L13" s="25">
        <v>0.15404000000000001</v>
      </c>
    </row>
    <row r="14" spans="1:15" s="10" customFormat="1" ht="20.100000000000001" customHeight="1" x14ac:dyDescent="0.25">
      <c r="A14" s="21" t="s">
        <v>73</v>
      </c>
      <c r="B14" s="21" t="s">
        <v>74</v>
      </c>
      <c r="C14" s="21" t="s">
        <v>64</v>
      </c>
      <c r="D14" s="21" t="s">
        <v>75</v>
      </c>
      <c r="E14" s="28">
        <v>0.05</v>
      </c>
      <c r="F14" s="23" t="s">
        <v>14</v>
      </c>
      <c r="G14" s="35">
        <v>3</v>
      </c>
      <c r="H14" s="37">
        <f t="shared" si="0"/>
        <v>1.3118194936376755E-4</v>
      </c>
      <c r="I14" s="36">
        <v>666.74</v>
      </c>
      <c r="J14" s="37">
        <f t="shared" si="1"/>
        <v>2.3947737512769183E-4</v>
      </c>
      <c r="K14" s="24">
        <v>5</v>
      </c>
      <c r="L14" s="29">
        <v>0.15404000000000001</v>
      </c>
    </row>
    <row r="15" spans="1:15" s="10" customFormat="1" ht="20.100000000000001" customHeight="1" x14ac:dyDescent="0.25">
      <c r="A15" s="21" t="s">
        <v>84</v>
      </c>
      <c r="B15" s="21" t="s">
        <v>74</v>
      </c>
      <c r="C15" s="21" t="s">
        <v>64</v>
      </c>
      <c r="D15" s="21" t="s">
        <v>75</v>
      </c>
      <c r="E15" s="22">
        <v>0.05</v>
      </c>
      <c r="F15" s="23" t="s">
        <v>14</v>
      </c>
      <c r="G15" s="35">
        <v>2</v>
      </c>
      <c r="H15" s="37">
        <f t="shared" si="0"/>
        <v>8.7454632909178361E-5</v>
      </c>
      <c r="I15" s="36">
        <v>0</v>
      </c>
      <c r="J15" s="37">
        <f t="shared" si="1"/>
        <v>0</v>
      </c>
      <c r="K15" s="24">
        <v>0</v>
      </c>
      <c r="L15" s="25">
        <v>0.17666999999999999</v>
      </c>
    </row>
    <row r="16" spans="1:15" s="10" customFormat="1" ht="20.100000000000001" customHeight="1" x14ac:dyDescent="0.25">
      <c r="A16" s="21" t="s">
        <v>90</v>
      </c>
      <c r="B16" s="21" t="s">
        <v>74</v>
      </c>
      <c r="C16" s="21" t="s">
        <v>64</v>
      </c>
      <c r="D16" s="21" t="s">
        <v>75</v>
      </c>
      <c r="E16" s="28">
        <v>0.05</v>
      </c>
      <c r="F16" s="23" t="s">
        <v>14</v>
      </c>
      <c r="G16" s="35">
        <v>2</v>
      </c>
      <c r="H16" s="37">
        <f t="shared" si="0"/>
        <v>8.7454632909178361E-5</v>
      </c>
      <c r="I16" s="36">
        <v>0</v>
      </c>
      <c r="J16" s="37">
        <f t="shared" si="1"/>
        <v>0</v>
      </c>
      <c r="K16" s="24">
        <v>50</v>
      </c>
      <c r="L16" s="29">
        <v>0.15404000000000001</v>
      </c>
    </row>
    <row r="17" spans="1:12" s="10" customFormat="1" ht="20.100000000000001" customHeight="1" x14ac:dyDescent="0.25">
      <c r="A17" s="21" t="s">
        <v>80</v>
      </c>
      <c r="B17" s="21" t="s">
        <v>74</v>
      </c>
      <c r="C17" s="21" t="s">
        <v>64</v>
      </c>
      <c r="D17" s="21" t="s">
        <v>75</v>
      </c>
      <c r="E17" s="22">
        <v>0.05</v>
      </c>
      <c r="F17" s="23" t="s">
        <v>14</v>
      </c>
      <c r="G17" s="35">
        <v>1</v>
      </c>
      <c r="H17" s="37">
        <f t="shared" si="0"/>
        <v>4.372731645458918E-5</v>
      </c>
      <c r="I17" s="36">
        <v>0</v>
      </c>
      <c r="J17" s="37">
        <f t="shared" si="1"/>
        <v>0</v>
      </c>
      <c r="K17" s="24">
        <v>0</v>
      </c>
      <c r="L17" s="25">
        <v>0.17666999999999999</v>
      </c>
    </row>
    <row r="18" spans="1:12" s="10" customFormat="1" ht="20.100000000000001" customHeight="1" x14ac:dyDescent="0.25">
      <c r="A18" s="21" t="s">
        <v>82</v>
      </c>
      <c r="B18" s="21" t="s">
        <v>74</v>
      </c>
      <c r="C18" s="21" t="s">
        <v>64</v>
      </c>
      <c r="D18" s="21" t="s">
        <v>75</v>
      </c>
      <c r="E18" s="26">
        <v>0.05</v>
      </c>
      <c r="F18" s="23" t="s">
        <v>14</v>
      </c>
      <c r="G18" s="35">
        <v>1</v>
      </c>
      <c r="H18" s="37">
        <f t="shared" si="0"/>
        <v>4.372731645458918E-5</v>
      </c>
      <c r="I18" s="36">
        <v>0</v>
      </c>
      <c r="J18" s="37">
        <f t="shared" si="1"/>
        <v>0</v>
      </c>
      <c r="K18" s="24">
        <v>50</v>
      </c>
      <c r="L18" s="39" t="s">
        <v>83</v>
      </c>
    </row>
    <row r="19" spans="1:12" s="10" customFormat="1" ht="20.100000000000001" customHeight="1" x14ac:dyDescent="0.25">
      <c r="A19" s="21" t="s">
        <v>91</v>
      </c>
      <c r="B19" s="21" t="s">
        <v>74</v>
      </c>
      <c r="C19" s="21" t="s">
        <v>64</v>
      </c>
      <c r="D19" s="21" t="s">
        <v>75</v>
      </c>
      <c r="E19" s="33">
        <v>0.05</v>
      </c>
      <c r="F19" s="23" t="s">
        <v>14</v>
      </c>
      <c r="G19" s="35">
        <v>1</v>
      </c>
      <c r="H19" s="37">
        <f t="shared" si="0"/>
        <v>4.372731645458918E-5</v>
      </c>
      <c r="I19" s="36">
        <v>0</v>
      </c>
      <c r="J19" s="37">
        <f t="shared" si="1"/>
        <v>0</v>
      </c>
      <c r="K19" s="24">
        <v>0</v>
      </c>
      <c r="L19" s="34">
        <v>1.5</v>
      </c>
    </row>
    <row r="20" spans="1:12" s="10" customFormat="1" ht="20.100000000000001" customHeight="1" x14ac:dyDescent="0.25">
      <c r="A20" s="21" t="s">
        <v>92</v>
      </c>
      <c r="B20" s="21" t="s">
        <v>93</v>
      </c>
      <c r="C20" s="21" t="s">
        <v>64</v>
      </c>
      <c r="D20" s="21" t="s">
        <v>94</v>
      </c>
      <c r="E20" s="38">
        <v>1.7999999999999999E-2</v>
      </c>
      <c r="F20" s="23" t="s">
        <v>14</v>
      </c>
      <c r="G20" s="35">
        <v>5</v>
      </c>
      <c r="H20" s="37">
        <f t="shared" si="0"/>
        <v>2.1863658227294592E-4</v>
      </c>
      <c r="I20" s="36">
        <v>1907.27</v>
      </c>
      <c r="J20" s="37">
        <f t="shared" si="1"/>
        <v>6.8504666475656601E-4</v>
      </c>
      <c r="K20" s="24">
        <v>181</v>
      </c>
      <c r="L20" s="29">
        <v>12.00427</v>
      </c>
    </row>
    <row r="21" spans="1:12" s="10" customFormat="1" ht="20.100000000000001" customHeight="1" x14ac:dyDescent="0.25">
      <c r="A21" s="21" t="s">
        <v>100</v>
      </c>
      <c r="B21" s="21" t="s">
        <v>96</v>
      </c>
      <c r="C21" s="21" t="s">
        <v>64</v>
      </c>
      <c r="D21" s="21" t="s">
        <v>94</v>
      </c>
      <c r="E21" s="28">
        <v>0.04</v>
      </c>
      <c r="F21" s="23" t="s">
        <v>11</v>
      </c>
      <c r="G21" s="35">
        <v>16</v>
      </c>
      <c r="H21" s="37">
        <f t="shared" si="0"/>
        <v>6.9963706327342689E-4</v>
      </c>
      <c r="I21" s="36">
        <v>292.68</v>
      </c>
      <c r="J21" s="37">
        <f t="shared" si="1"/>
        <v>1.0512379361126202E-4</v>
      </c>
      <c r="K21" s="24">
        <v>190</v>
      </c>
      <c r="L21" s="29">
        <v>0.97921000000000002</v>
      </c>
    </row>
    <row r="22" spans="1:12" s="10" customFormat="1" ht="20.100000000000001" customHeight="1" x14ac:dyDescent="0.25">
      <c r="A22" s="21" t="s">
        <v>97</v>
      </c>
      <c r="B22" s="21" t="s">
        <v>96</v>
      </c>
      <c r="C22" s="21" t="s">
        <v>64</v>
      </c>
      <c r="D22" s="21" t="s">
        <v>94</v>
      </c>
      <c r="E22" s="28">
        <v>0.04</v>
      </c>
      <c r="F22" s="23" t="s">
        <v>11</v>
      </c>
      <c r="G22" s="35">
        <v>13</v>
      </c>
      <c r="H22" s="37">
        <f t="shared" si="0"/>
        <v>5.6845511390965931E-4</v>
      </c>
      <c r="I22" s="36">
        <v>159.82</v>
      </c>
      <c r="J22" s="37">
        <f t="shared" si="1"/>
        <v>5.7403596743719752E-5</v>
      </c>
      <c r="K22" s="24">
        <v>211</v>
      </c>
      <c r="L22" s="29">
        <v>0.97921000000000002</v>
      </c>
    </row>
    <row r="23" spans="1:12" s="10" customFormat="1" ht="20.100000000000001" customHeight="1" x14ac:dyDescent="0.25">
      <c r="A23" s="21" t="s">
        <v>98</v>
      </c>
      <c r="B23" s="21" t="s">
        <v>99</v>
      </c>
      <c r="C23" s="21" t="s">
        <v>64</v>
      </c>
      <c r="D23" s="21" t="s">
        <v>94</v>
      </c>
      <c r="E23" s="22">
        <v>0.04</v>
      </c>
      <c r="F23" s="23" t="s">
        <v>11</v>
      </c>
      <c r="G23" s="35">
        <v>3</v>
      </c>
      <c r="H23" s="37">
        <f t="shared" si="0"/>
        <v>1.3118194936376755E-4</v>
      </c>
      <c r="I23" s="36">
        <v>83.43</v>
      </c>
      <c r="J23" s="37">
        <f t="shared" si="1"/>
        <v>2.9966099839372664E-5</v>
      </c>
      <c r="K23" s="24">
        <v>30</v>
      </c>
      <c r="L23" s="25">
        <v>1.49</v>
      </c>
    </row>
    <row r="24" spans="1:12" s="10" customFormat="1" ht="20.100000000000001" customHeight="1" x14ac:dyDescent="0.25">
      <c r="A24" s="21" t="s">
        <v>95</v>
      </c>
      <c r="B24" s="21" t="s">
        <v>96</v>
      </c>
      <c r="C24" s="21" t="s">
        <v>64</v>
      </c>
      <c r="D24" s="21" t="s">
        <v>94</v>
      </c>
      <c r="E24" s="28">
        <v>0.04</v>
      </c>
      <c r="F24" s="23" t="s">
        <v>11</v>
      </c>
      <c r="G24" s="35">
        <v>2</v>
      </c>
      <c r="H24" s="37">
        <f t="shared" si="0"/>
        <v>8.7454632909178361E-5</v>
      </c>
      <c r="I24" s="36">
        <v>0</v>
      </c>
      <c r="J24" s="37">
        <f t="shared" si="1"/>
        <v>0</v>
      </c>
      <c r="K24" s="24">
        <v>60</v>
      </c>
      <c r="L24" s="29">
        <v>0.97921000000000002</v>
      </c>
    </row>
    <row r="25" spans="1:12" s="10" customFormat="1" ht="20.100000000000001" customHeight="1" x14ac:dyDescent="0.25">
      <c r="A25" s="21" t="s">
        <v>106</v>
      </c>
      <c r="B25" s="21" t="s">
        <v>96</v>
      </c>
      <c r="C25" s="21" t="s">
        <v>64</v>
      </c>
      <c r="D25" s="21" t="s">
        <v>94</v>
      </c>
      <c r="E25" s="28">
        <v>0.04</v>
      </c>
      <c r="F25" s="23" t="s">
        <v>11</v>
      </c>
      <c r="G25" s="35">
        <v>1</v>
      </c>
      <c r="H25" s="37">
        <f t="shared" si="0"/>
        <v>4.372731645458918E-5</v>
      </c>
      <c r="I25" s="36">
        <v>48.71</v>
      </c>
      <c r="J25" s="37">
        <f t="shared" si="1"/>
        <v>1.7495489909814723E-5</v>
      </c>
      <c r="K25" s="24">
        <v>30</v>
      </c>
      <c r="L25" s="29">
        <v>0.97921000000000002</v>
      </c>
    </row>
    <row r="26" spans="1:12" s="10" customFormat="1" ht="20.100000000000001" customHeight="1" x14ac:dyDescent="0.25">
      <c r="A26" s="21" t="s">
        <v>101</v>
      </c>
      <c r="B26" s="21" t="s">
        <v>102</v>
      </c>
      <c r="C26" s="21" t="s">
        <v>64</v>
      </c>
      <c r="D26" s="21" t="s">
        <v>94</v>
      </c>
      <c r="E26" s="28">
        <v>0.04</v>
      </c>
      <c r="F26" s="23" t="s">
        <v>11</v>
      </c>
      <c r="G26" s="35">
        <v>1</v>
      </c>
      <c r="H26" s="37">
        <f t="shared" si="0"/>
        <v>4.372731645458918E-5</v>
      </c>
      <c r="I26" s="36">
        <v>17.97</v>
      </c>
      <c r="J26" s="37">
        <f t="shared" si="1"/>
        <v>6.454402662274083E-6</v>
      </c>
      <c r="K26" s="24">
        <v>10</v>
      </c>
      <c r="L26" s="29">
        <v>1.2366600000000001</v>
      </c>
    </row>
    <row r="27" spans="1:12" s="10" customFormat="1" ht="20.100000000000001" customHeight="1" x14ac:dyDescent="0.25">
      <c r="A27" s="21" t="s">
        <v>103</v>
      </c>
      <c r="B27" s="21" t="s">
        <v>104</v>
      </c>
      <c r="C27" s="21" t="s">
        <v>64</v>
      </c>
      <c r="D27" s="21" t="s">
        <v>94</v>
      </c>
      <c r="E27" s="28">
        <v>0.04</v>
      </c>
      <c r="F27" s="23" t="s">
        <v>11</v>
      </c>
      <c r="G27" s="35">
        <v>1</v>
      </c>
      <c r="H27" s="37">
        <f t="shared" si="0"/>
        <v>4.372731645458918E-5</v>
      </c>
      <c r="I27" s="36">
        <v>15.76</v>
      </c>
      <c r="J27" s="37">
        <f t="shared" si="1"/>
        <v>5.6606224795458843E-6</v>
      </c>
      <c r="K27" s="24">
        <v>14</v>
      </c>
      <c r="L27" s="29">
        <v>0.58599999999999997</v>
      </c>
    </row>
    <row r="28" spans="1:12" s="10" customFormat="1" ht="20.100000000000001" customHeight="1" x14ac:dyDescent="0.25">
      <c r="A28" s="21" t="s">
        <v>109</v>
      </c>
      <c r="B28" s="21" t="s">
        <v>110</v>
      </c>
      <c r="C28" s="21" t="s">
        <v>64</v>
      </c>
      <c r="D28" s="21" t="s">
        <v>94</v>
      </c>
      <c r="E28" s="33">
        <v>0.04</v>
      </c>
      <c r="F28" s="23" t="s">
        <v>11</v>
      </c>
      <c r="G28" s="35">
        <v>1</v>
      </c>
      <c r="H28" s="37">
        <f t="shared" si="0"/>
        <v>4.372731645458918E-5</v>
      </c>
      <c r="I28" s="36">
        <v>5</v>
      </c>
      <c r="J28" s="37">
        <f t="shared" si="1"/>
        <v>1.7958827663533898E-6</v>
      </c>
      <c r="K28" s="24">
        <v>1</v>
      </c>
      <c r="L28" s="40" t="s">
        <v>83</v>
      </c>
    </row>
    <row r="29" spans="1:12" s="10" customFormat="1" ht="20.100000000000001" customHeight="1" x14ac:dyDescent="0.25">
      <c r="A29" s="21" t="s">
        <v>105</v>
      </c>
      <c r="B29" s="21" t="s">
        <v>96</v>
      </c>
      <c r="C29" s="21" t="s">
        <v>64</v>
      </c>
      <c r="D29" s="21" t="s">
        <v>94</v>
      </c>
      <c r="E29" s="22">
        <v>0.04</v>
      </c>
      <c r="F29" s="23" t="s">
        <v>11</v>
      </c>
      <c r="G29" s="35">
        <v>1</v>
      </c>
      <c r="H29" s="37">
        <f t="shared" si="0"/>
        <v>4.372731645458918E-5</v>
      </c>
      <c r="I29" s="36">
        <v>0</v>
      </c>
      <c r="J29" s="37">
        <f t="shared" si="1"/>
        <v>0</v>
      </c>
      <c r="K29" s="24">
        <v>30</v>
      </c>
      <c r="L29" s="25">
        <v>0.97921000000000002</v>
      </c>
    </row>
    <row r="30" spans="1:12" s="10" customFormat="1" ht="20.100000000000001" customHeight="1" x14ac:dyDescent="0.25">
      <c r="A30" s="21" t="s">
        <v>107</v>
      </c>
      <c r="B30" s="21" t="s">
        <v>108</v>
      </c>
      <c r="C30" s="21" t="s">
        <v>64</v>
      </c>
      <c r="D30" s="21" t="s">
        <v>94</v>
      </c>
      <c r="E30" s="28">
        <v>0.04</v>
      </c>
      <c r="F30" s="23" t="s">
        <v>11</v>
      </c>
      <c r="G30" s="35">
        <v>1</v>
      </c>
      <c r="H30" s="37">
        <f t="shared" si="0"/>
        <v>4.372731645458918E-5</v>
      </c>
      <c r="I30" s="36">
        <v>0</v>
      </c>
      <c r="J30" s="37">
        <f t="shared" si="1"/>
        <v>0</v>
      </c>
      <c r="K30" s="24">
        <v>30</v>
      </c>
      <c r="L30" s="29">
        <v>0.97921000000000002</v>
      </c>
    </row>
    <row r="31" spans="1:12" s="10" customFormat="1" ht="20.100000000000001" customHeight="1" x14ac:dyDescent="0.25">
      <c r="A31" s="21" t="s">
        <v>114</v>
      </c>
      <c r="B31" s="21" t="s">
        <v>112</v>
      </c>
      <c r="C31" s="21" t="s">
        <v>64</v>
      </c>
      <c r="D31" s="21" t="s">
        <v>94</v>
      </c>
      <c r="E31" s="28">
        <v>0.05</v>
      </c>
      <c r="F31" s="23" t="s">
        <v>14</v>
      </c>
      <c r="G31" s="35">
        <v>3787</v>
      </c>
      <c r="H31" s="37">
        <f t="shared" si="0"/>
        <v>0.16559534741352924</v>
      </c>
      <c r="I31" s="36">
        <v>46947.67</v>
      </c>
      <c r="J31" s="37">
        <f t="shared" si="1"/>
        <v>1.6862502294689208E-2</v>
      </c>
      <c r="K31" s="24">
        <v>17568</v>
      </c>
      <c r="L31" s="29">
        <v>2.1157599999999999</v>
      </c>
    </row>
    <row r="32" spans="1:12" s="10" customFormat="1" ht="20.100000000000001" customHeight="1" x14ac:dyDescent="0.25">
      <c r="A32" s="21" t="s">
        <v>117</v>
      </c>
      <c r="B32" s="21" t="s">
        <v>112</v>
      </c>
      <c r="C32" s="21" t="s">
        <v>64</v>
      </c>
      <c r="D32" s="21" t="s">
        <v>94</v>
      </c>
      <c r="E32" s="28">
        <v>0.05</v>
      </c>
      <c r="F32" s="23" t="s">
        <v>14</v>
      </c>
      <c r="G32" s="35">
        <v>837</v>
      </c>
      <c r="H32" s="37">
        <f t="shared" si="0"/>
        <v>3.6599763872491142E-2</v>
      </c>
      <c r="I32" s="36">
        <v>243568.45</v>
      </c>
      <c r="J32" s="37">
        <f t="shared" si="1"/>
        <v>8.7484076356481463E-2</v>
      </c>
      <c r="K32" s="24">
        <v>6650</v>
      </c>
      <c r="L32" s="29">
        <v>2.1157599999999999</v>
      </c>
    </row>
    <row r="33" spans="1:12" s="10" customFormat="1" ht="20.100000000000001" customHeight="1" x14ac:dyDescent="0.25">
      <c r="A33" s="21" t="s">
        <v>113</v>
      </c>
      <c r="B33" s="21" t="s">
        <v>112</v>
      </c>
      <c r="C33" s="21" t="s">
        <v>64</v>
      </c>
      <c r="D33" s="21" t="s">
        <v>94</v>
      </c>
      <c r="E33" s="28">
        <v>0.05</v>
      </c>
      <c r="F33" s="23" t="s">
        <v>14</v>
      </c>
      <c r="G33" s="35">
        <v>420</v>
      </c>
      <c r="H33" s="37">
        <f t="shared" si="0"/>
        <v>1.8365472910927456E-2</v>
      </c>
      <c r="I33" s="36">
        <v>18164.41</v>
      </c>
      <c r="J33" s="37">
        <f t="shared" si="1"/>
        <v>6.5242301759954359E-3</v>
      </c>
      <c r="K33" s="24">
        <v>10689</v>
      </c>
      <c r="L33" s="29">
        <v>2.1157599999999999</v>
      </c>
    </row>
    <row r="34" spans="1:12" s="10" customFormat="1" ht="20.100000000000001" customHeight="1" x14ac:dyDescent="0.25">
      <c r="A34" s="21" t="s">
        <v>126</v>
      </c>
      <c r="B34" s="21" t="s">
        <v>112</v>
      </c>
      <c r="C34" s="21" t="s">
        <v>64</v>
      </c>
      <c r="D34" s="21" t="s">
        <v>94</v>
      </c>
      <c r="E34" s="22">
        <v>0.05</v>
      </c>
      <c r="F34" s="23" t="s">
        <v>14</v>
      </c>
      <c r="G34" s="35">
        <v>310</v>
      </c>
      <c r="H34" s="37">
        <f t="shared" ref="H34:H65" si="2">G34/SUM($G$2:$G$59)</f>
        <v>1.3555468100922646E-2</v>
      </c>
      <c r="I34" s="36">
        <v>3520.9</v>
      </c>
      <c r="J34" s="37">
        <f t="shared" ref="J34:J65" si="3">I34/SUM($I$2:$I$59)</f>
        <v>1.2646247264107302E-3</v>
      </c>
      <c r="K34" s="24">
        <v>1078</v>
      </c>
      <c r="L34" s="25">
        <v>2.85</v>
      </c>
    </row>
    <row r="35" spans="1:12" s="10" customFormat="1" ht="20.100000000000001" customHeight="1" x14ac:dyDescent="0.25">
      <c r="A35" s="21" t="s">
        <v>123</v>
      </c>
      <c r="B35" s="21" t="s">
        <v>112</v>
      </c>
      <c r="C35" s="21" t="s">
        <v>64</v>
      </c>
      <c r="D35" s="21" t="s">
        <v>94</v>
      </c>
      <c r="E35" s="22">
        <v>0.05</v>
      </c>
      <c r="F35" s="23" t="s">
        <v>14</v>
      </c>
      <c r="G35" s="35">
        <v>51</v>
      </c>
      <c r="H35" s="37">
        <f t="shared" si="2"/>
        <v>2.2300931391840482E-3</v>
      </c>
      <c r="I35" s="36">
        <v>8569.8799999999992</v>
      </c>
      <c r="J35" s="37">
        <f t="shared" si="3"/>
        <v>3.0780999603433174E-3</v>
      </c>
      <c r="K35" s="24">
        <v>903</v>
      </c>
      <c r="L35" s="25">
        <v>2.1157599999999999</v>
      </c>
    </row>
    <row r="36" spans="1:12" s="10" customFormat="1" ht="20.100000000000001" customHeight="1" x14ac:dyDescent="0.25">
      <c r="A36" s="21" t="s">
        <v>116</v>
      </c>
      <c r="B36" s="21" t="s">
        <v>112</v>
      </c>
      <c r="C36" s="21" t="s">
        <v>64</v>
      </c>
      <c r="D36" s="21" t="s">
        <v>94</v>
      </c>
      <c r="E36" s="22">
        <v>0.05</v>
      </c>
      <c r="F36" s="23" t="s">
        <v>14</v>
      </c>
      <c r="G36" s="35">
        <v>16</v>
      </c>
      <c r="H36" s="37">
        <f t="shared" si="2"/>
        <v>6.9963706327342689E-4</v>
      </c>
      <c r="I36" s="36">
        <v>221.38</v>
      </c>
      <c r="J36" s="37">
        <f t="shared" si="3"/>
        <v>7.9514505363062688E-5</v>
      </c>
      <c r="K36" s="24">
        <v>130</v>
      </c>
      <c r="L36" s="25">
        <v>1.7420100000000001</v>
      </c>
    </row>
    <row r="37" spans="1:12" s="10" customFormat="1" ht="20.100000000000001" customHeight="1" x14ac:dyDescent="0.25">
      <c r="A37" s="21" t="s">
        <v>111</v>
      </c>
      <c r="B37" s="21" t="s">
        <v>112</v>
      </c>
      <c r="C37" s="21" t="s">
        <v>64</v>
      </c>
      <c r="D37" s="21" t="s">
        <v>94</v>
      </c>
      <c r="E37" s="22">
        <v>0.05</v>
      </c>
      <c r="F37" s="23" t="s">
        <v>14</v>
      </c>
      <c r="G37" s="35">
        <v>11</v>
      </c>
      <c r="H37" s="37">
        <f t="shared" si="2"/>
        <v>4.8100048100048102E-4</v>
      </c>
      <c r="I37" s="36">
        <v>1022.66</v>
      </c>
      <c r="J37" s="37">
        <f t="shared" si="3"/>
        <v>3.6731549396779153E-4</v>
      </c>
      <c r="K37" s="24">
        <v>300</v>
      </c>
      <c r="L37" s="25">
        <v>2.1157599999999999</v>
      </c>
    </row>
    <row r="38" spans="1:12" s="10" customFormat="1" ht="20.100000000000001" customHeight="1" x14ac:dyDescent="0.25">
      <c r="A38" s="21" t="s">
        <v>115</v>
      </c>
      <c r="B38" s="21" t="s">
        <v>112</v>
      </c>
      <c r="C38" s="21" t="s">
        <v>64</v>
      </c>
      <c r="D38" s="21" t="s">
        <v>94</v>
      </c>
      <c r="E38" s="22">
        <v>0.05</v>
      </c>
      <c r="F38" s="23" t="s">
        <v>14</v>
      </c>
      <c r="G38" s="35">
        <v>3</v>
      </c>
      <c r="H38" s="37">
        <f t="shared" si="2"/>
        <v>1.3118194936376755E-4</v>
      </c>
      <c r="I38" s="36">
        <v>0</v>
      </c>
      <c r="J38" s="37">
        <f t="shared" si="3"/>
        <v>0</v>
      </c>
      <c r="K38" s="24">
        <v>120</v>
      </c>
      <c r="L38" s="25">
        <v>2.3926599999999998</v>
      </c>
    </row>
    <row r="39" spans="1:12" s="10" customFormat="1" ht="20.100000000000001" customHeight="1" x14ac:dyDescent="0.25">
      <c r="A39" s="21" t="s">
        <v>124</v>
      </c>
      <c r="B39" s="21" t="s">
        <v>125</v>
      </c>
      <c r="C39" s="21" t="s">
        <v>64</v>
      </c>
      <c r="D39" s="21" t="s">
        <v>94</v>
      </c>
      <c r="E39" s="33">
        <v>0.05</v>
      </c>
      <c r="F39" s="23" t="s">
        <v>14</v>
      </c>
      <c r="G39" s="35">
        <v>2</v>
      </c>
      <c r="H39" s="37">
        <f t="shared" si="2"/>
        <v>8.7454632909178361E-5</v>
      </c>
      <c r="I39" s="36">
        <v>2669.18</v>
      </c>
      <c r="J39" s="37">
        <f t="shared" si="3"/>
        <v>9.5870687245902812E-4</v>
      </c>
      <c r="K39" s="24">
        <v>60</v>
      </c>
      <c r="L39" s="34">
        <v>51.333329999999997</v>
      </c>
    </row>
    <row r="40" spans="1:12" s="10" customFormat="1" ht="20.100000000000001" customHeight="1" x14ac:dyDescent="0.25">
      <c r="A40" s="21" t="s">
        <v>120</v>
      </c>
      <c r="B40" s="21" t="s">
        <v>121</v>
      </c>
      <c r="C40" s="21" t="s">
        <v>64</v>
      </c>
      <c r="D40" s="21" t="s">
        <v>94</v>
      </c>
      <c r="E40" s="22">
        <v>0.05</v>
      </c>
      <c r="F40" s="23" t="s">
        <v>14</v>
      </c>
      <c r="G40" s="35">
        <v>2</v>
      </c>
      <c r="H40" s="37">
        <f t="shared" si="2"/>
        <v>8.7454632909178361E-5</v>
      </c>
      <c r="I40" s="36">
        <v>2390.56</v>
      </c>
      <c r="J40" s="37">
        <f t="shared" si="3"/>
        <v>8.5863310118675193E-4</v>
      </c>
      <c r="K40" s="24">
        <v>90</v>
      </c>
      <c r="L40" s="25">
        <v>27.805330000000001</v>
      </c>
    </row>
    <row r="41" spans="1:12" s="10" customFormat="1" ht="20.100000000000001" customHeight="1" x14ac:dyDescent="0.25">
      <c r="A41" s="21" t="s">
        <v>118</v>
      </c>
      <c r="B41" s="21" t="s">
        <v>119</v>
      </c>
      <c r="C41" s="21" t="s">
        <v>64</v>
      </c>
      <c r="D41" s="21" t="s">
        <v>94</v>
      </c>
      <c r="E41" s="22">
        <v>0.05</v>
      </c>
      <c r="F41" s="23" t="s">
        <v>14</v>
      </c>
      <c r="G41" s="35">
        <v>1</v>
      </c>
      <c r="H41" s="37">
        <f t="shared" si="2"/>
        <v>4.372731645458918E-5</v>
      </c>
      <c r="I41" s="36">
        <v>1605</v>
      </c>
      <c r="J41" s="37">
        <f t="shared" si="3"/>
        <v>5.7647836799943817E-4</v>
      </c>
      <c r="K41" s="24">
        <v>30</v>
      </c>
      <c r="L41" s="25">
        <v>51.333329999999997</v>
      </c>
    </row>
    <row r="42" spans="1:12" s="10" customFormat="1" ht="20.100000000000001" customHeight="1" x14ac:dyDescent="0.25">
      <c r="A42" s="21" t="s">
        <v>122</v>
      </c>
      <c r="B42" s="21" t="s">
        <v>112</v>
      </c>
      <c r="C42" s="21" t="s">
        <v>64</v>
      </c>
      <c r="D42" s="21" t="s">
        <v>94</v>
      </c>
      <c r="E42" s="22">
        <v>0.05</v>
      </c>
      <c r="F42" s="23" t="s">
        <v>14</v>
      </c>
      <c r="G42" s="35">
        <v>1</v>
      </c>
      <c r="H42" s="37">
        <f t="shared" si="2"/>
        <v>4.372731645458918E-5</v>
      </c>
      <c r="I42" s="36">
        <v>0</v>
      </c>
      <c r="J42" s="37">
        <f t="shared" si="3"/>
        <v>0</v>
      </c>
      <c r="K42" s="24">
        <v>10</v>
      </c>
      <c r="L42" s="25">
        <v>2.1157599999999999</v>
      </c>
    </row>
    <row r="43" spans="1:12" s="10" customFormat="1" ht="20.100000000000001" customHeight="1" x14ac:dyDescent="0.25">
      <c r="A43" s="21" t="s">
        <v>67</v>
      </c>
      <c r="B43" s="21" t="s">
        <v>68</v>
      </c>
      <c r="C43" s="21" t="s">
        <v>69</v>
      </c>
      <c r="D43" s="21" t="s">
        <v>56</v>
      </c>
      <c r="E43" s="28">
        <v>0.03</v>
      </c>
      <c r="F43" s="23" t="s">
        <v>14</v>
      </c>
      <c r="G43" s="35">
        <v>1</v>
      </c>
      <c r="H43" s="37">
        <f t="shared" si="2"/>
        <v>4.372731645458918E-5</v>
      </c>
      <c r="I43" s="36">
        <v>0</v>
      </c>
      <c r="J43" s="37">
        <f t="shared" si="3"/>
        <v>0</v>
      </c>
      <c r="K43" s="24">
        <v>1</v>
      </c>
      <c r="L43" s="29">
        <v>0.65176000000000001</v>
      </c>
    </row>
    <row r="44" spans="1:12" s="10" customFormat="1" ht="20.100000000000001" customHeight="1" x14ac:dyDescent="0.25">
      <c r="A44" s="21" t="s">
        <v>70</v>
      </c>
      <c r="B44" s="21" t="s">
        <v>68</v>
      </c>
      <c r="C44" s="21" t="s">
        <v>69</v>
      </c>
      <c r="D44" s="21" t="s">
        <v>56</v>
      </c>
      <c r="E44" s="28">
        <v>0.03</v>
      </c>
      <c r="F44" s="23" t="s">
        <v>14</v>
      </c>
      <c r="G44" s="35">
        <v>1</v>
      </c>
      <c r="H44" s="37">
        <f t="shared" si="2"/>
        <v>4.372731645458918E-5</v>
      </c>
      <c r="I44" s="36">
        <v>0</v>
      </c>
      <c r="J44" s="37">
        <f t="shared" si="3"/>
        <v>0</v>
      </c>
      <c r="K44" s="24">
        <v>1</v>
      </c>
      <c r="L44" s="29">
        <v>0.35863</v>
      </c>
    </row>
    <row r="45" spans="1:12" s="10" customFormat="1" ht="20.100000000000001" customHeight="1" x14ac:dyDescent="0.25">
      <c r="A45" s="21" t="s">
        <v>71</v>
      </c>
      <c r="B45" s="21" t="s">
        <v>72</v>
      </c>
      <c r="C45" s="21" t="s">
        <v>69</v>
      </c>
      <c r="D45" s="21" t="s">
        <v>10</v>
      </c>
      <c r="E45" s="30">
        <v>2.8000000000000001E-2</v>
      </c>
      <c r="F45" s="23" t="s">
        <v>14</v>
      </c>
      <c r="G45" s="35">
        <v>2</v>
      </c>
      <c r="H45" s="37">
        <f t="shared" si="2"/>
        <v>8.7454632909178361E-5</v>
      </c>
      <c r="I45" s="36">
        <v>3160.2</v>
      </c>
      <c r="J45" s="37">
        <f t="shared" si="3"/>
        <v>1.1350697436459964E-3</v>
      </c>
      <c r="K45" s="24">
        <v>200</v>
      </c>
      <c r="L45" s="25">
        <v>15.16</v>
      </c>
    </row>
    <row r="46" spans="1:12" s="10" customFormat="1" ht="20.100000000000001" customHeight="1" x14ac:dyDescent="0.25">
      <c r="A46" s="21" t="s">
        <v>130</v>
      </c>
      <c r="B46" s="21" t="s">
        <v>128</v>
      </c>
      <c r="C46" s="21" t="s">
        <v>129</v>
      </c>
      <c r="D46" s="21" t="s">
        <v>75</v>
      </c>
      <c r="E46" s="22">
        <v>0.04</v>
      </c>
      <c r="F46" s="23" t="s">
        <v>11</v>
      </c>
      <c r="G46" s="35">
        <v>3181</v>
      </c>
      <c r="H46" s="37">
        <f t="shared" si="2"/>
        <v>0.13909659364204818</v>
      </c>
      <c r="I46" s="36">
        <v>526011.15</v>
      </c>
      <c r="J46" s="37">
        <f t="shared" si="3"/>
        <v>0.18893087183894558</v>
      </c>
      <c r="K46" s="24">
        <v>243317</v>
      </c>
      <c r="L46" s="25">
        <v>4.47743</v>
      </c>
    </row>
    <row r="47" spans="1:12" s="10" customFormat="1" ht="20.100000000000001" customHeight="1" x14ac:dyDescent="0.25">
      <c r="A47" s="21" t="s">
        <v>127</v>
      </c>
      <c r="B47" s="21" t="s">
        <v>128</v>
      </c>
      <c r="C47" s="21" t="s">
        <v>129</v>
      </c>
      <c r="D47" s="21" t="s">
        <v>75</v>
      </c>
      <c r="E47" s="22">
        <v>0.04</v>
      </c>
      <c r="F47" s="23" t="s">
        <v>11</v>
      </c>
      <c r="G47" s="35">
        <v>249</v>
      </c>
      <c r="H47" s="37">
        <f t="shared" si="2"/>
        <v>1.0888101797192707E-2</v>
      </c>
      <c r="I47" s="36">
        <v>73177.59</v>
      </c>
      <c r="J47" s="37">
        <f t="shared" si="3"/>
        <v>2.6283674552854831E-2</v>
      </c>
      <c r="K47" s="24">
        <v>7318</v>
      </c>
      <c r="L47" s="25">
        <v>4.4773899999999998</v>
      </c>
    </row>
    <row r="48" spans="1:12" s="10" customFormat="1" ht="20.100000000000001" customHeight="1" x14ac:dyDescent="0.25">
      <c r="A48" s="21" t="s">
        <v>131</v>
      </c>
      <c r="B48" s="21" t="s">
        <v>132</v>
      </c>
      <c r="C48" s="21" t="s">
        <v>133</v>
      </c>
      <c r="D48" s="21" t="s">
        <v>10</v>
      </c>
      <c r="E48" s="33">
        <v>0.04</v>
      </c>
      <c r="F48" s="23" t="s">
        <v>11</v>
      </c>
      <c r="G48" s="35">
        <v>19</v>
      </c>
      <c r="H48" s="37">
        <f t="shared" si="2"/>
        <v>8.3081901263719446E-4</v>
      </c>
      <c r="I48" s="36">
        <v>749.98</v>
      </c>
      <c r="J48" s="37">
        <f t="shared" si="3"/>
        <v>2.6937523142194305E-4</v>
      </c>
      <c r="K48" s="24">
        <v>601</v>
      </c>
      <c r="L48" s="40" t="s">
        <v>83</v>
      </c>
    </row>
    <row r="49" spans="1:12" s="10" customFormat="1" ht="20.100000000000001" customHeight="1" x14ac:dyDescent="0.25">
      <c r="A49" s="21" t="s">
        <v>134</v>
      </c>
      <c r="B49" s="21" t="s">
        <v>135</v>
      </c>
      <c r="C49" s="21" t="s">
        <v>133</v>
      </c>
      <c r="D49" s="21" t="s">
        <v>10</v>
      </c>
      <c r="E49" s="31">
        <v>0.04</v>
      </c>
      <c r="F49" s="23" t="s">
        <v>11</v>
      </c>
      <c r="G49" s="35">
        <v>2</v>
      </c>
      <c r="H49" s="37">
        <f t="shared" si="2"/>
        <v>8.7454632909178361E-5</v>
      </c>
      <c r="I49" s="36">
        <v>0</v>
      </c>
      <c r="J49" s="37">
        <f t="shared" si="3"/>
        <v>0</v>
      </c>
      <c r="K49" s="24">
        <v>204</v>
      </c>
      <c r="L49" s="32" t="s">
        <v>83</v>
      </c>
    </row>
    <row r="50" spans="1:12" s="10" customFormat="1" ht="20.100000000000001" customHeight="1" x14ac:dyDescent="0.25">
      <c r="A50" s="21" t="s">
        <v>136</v>
      </c>
      <c r="B50" s="21" t="s">
        <v>137</v>
      </c>
      <c r="C50" s="21" t="s">
        <v>133</v>
      </c>
      <c r="D50" s="21" t="s">
        <v>94</v>
      </c>
      <c r="E50" s="28">
        <v>0.04</v>
      </c>
      <c r="F50" s="23" t="s">
        <v>11</v>
      </c>
      <c r="G50" s="35">
        <v>3</v>
      </c>
      <c r="H50" s="37">
        <f t="shared" si="2"/>
        <v>1.3118194936376755E-4</v>
      </c>
      <c r="I50" s="36">
        <v>1178.3399999999999</v>
      </c>
      <c r="J50" s="37">
        <f t="shared" si="3"/>
        <v>4.2323209978097065E-4</v>
      </c>
      <c r="K50" s="24">
        <v>120</v>
      </c>
      <c r="L50" s="29">
        <v>43.324660000000002</v>
      </c>
    </row>
    <row r="51" spans="1:12" s="10" customFormat="1" ht="20.100000000000001" customHeight="1" x14ac:dyDescent="0.25">
      <c r="A51" s="21" t="s">
        <v>138</v>
      </c>
      <c r="B51" s="21" t="s">
        <v>139</v>
      </c>
      <c r="C51" s="21" t="s">
        <v>133</v>
      </c>
      <c r="D51" s="21" t="s">
        <v>94</v>
      </c>
      <c r="E51" s="33">
        <v>0.04</v>
      </c>
      <c r="F51" s="23" t="s">
        <v>11</v>
      </c>
      <c r="G51" s="35">
        <v>1</v>
      </c>
      <c r="H51" s="37">
        <f t="shared" si="2"/>
        <v>4.372731645458918E-5</v>
      </c>
      <c r="I51" s="36">
        <v>657.86</v>
      </c>
      <c r="J51" s="37">
        <f t="shared" si="3"/>
        <v>2.3628788733464821E-4</v>
      </c>
      <c r="K51" s="24">
        <v>15</v>
      </c>
      <c r="L51" s="34">
        <v>43.996659999999999</v>
      </c>
    </row>
    <row r="52" spans="1:12" s="10" customFormat="1" ht="20.100000000000001" customHeight="1" x14ac:dyDescent="0.25">
      <c r="A52" s="21" t="s">
        <v>140</v>
      </c>
      <c r="B52" s="21" t="s">
        <v>141</v>
      </c>
      <c r="C52" s="21" t="s">
        <v>142</v>
      </c>
      <c r="D52" s="21" t="s">
        <v>94</v>
      </c>
      <c r="E52" s="28">
        <v>0.04</v>
      </c>
      <c r="F52" s="23" t="s">
        <v>11</v>
      </c>
      <c r="G52" s="35">
        <v>477</v>
      </c>
      <c r="H52" s="37">
        <f t="shared" si="2"/>
        <v>2.0857929948839039E-2</v>
      </c>
      <c r="I52" s="36">
        <v>243813.58</v>
      </c>
      <c r="J52" s="37">
        <f t="shared" si="3"/>
        <v>8.7572121304984693E-2</v>
      </c>
      <c r="K52" s="24">
        <v>12706</v>
      </c>
      <c r="L52" s="29">
        <v>40.415999999999997</v>
      </c>
    </row>
    <row r="53" spans="1:12" s="10" customFormat="1" ht="20.100000000000001" customHeight="1" x14ac:dyDescent="0.25">
      <c r="A53" s="21" t="s">
        <v>143</v>
      </c>
      <c r="B53" s="21" t="s">
        <v>144</v>
      </c>
      <c r="C53" s="21" t="s">
        <v>142</v>
      </c>
      <c r="D53" s="21" t="s">
        <v>94</v>
      </c>
      <c r="E53" s="33">
        <v>0.04</v>
      </c>
      <c r="F53" s="23" t="s">
        <v>11</v>
      </c>
      <c r="G53" s="35">
        <v>210</v>
      </c>
      <c r="H53" s="37">
        <f t="shared" si="2"/>
        <v>9.1827364554637279E-3</v>
      </c>
      <c r="I53" s="36">
        <v>149176.5</v>
      </c>
      <c r="J53" s="37">
        <f t="shared" si="3"/>
        <v>5.3580701098983288E-2</v>
      </c>
      <c r="K53" s="24">
        <v>6906</v>
      </c>
      <c r="L53" s="34">
        <v>37.5</v>
      </c>
    </row>
    <row r="54" spans="1:12" s="10" customFormat="1" ht="20.100000000000001" customHeight="1" x14ac:dyDescent="0.25">
      <c r="A54" s="21" t="s">
        <v>145</v>
      </c>
      <c r="B54" s="21" t="s">
        <v>146</v>
      </c>
      <c r="C54" s="21" t="s">
        <v>142</v>
      </c>
      <c r="D54" s="21" t="s">
        <v>94</v>
      </c>
      <c r="E54" s="33">
        <v>0.04</v>
      </c>
      <c r="F54" s="23" t="s">
        <v>11</v>
      </c>
      <c r="G54" s="35">
        <v>3</v>
      </c>
      <c r="H54" s="37">
        <f t="shared" si="2"/>
        <v>1.3118194936376755E-4</v>
      </c>
      <c r="I54" s="36">
        <v>0</v>
      </c>
      <c r="J54" s="37">
        <f t="shared" si="3"/>
        <v>0</v>
      </c>
      <c r="K54" s="24">
        <v>75</v>
      </c>
      <c r="L54" s="40" t="s">
        <v>83</v>
      </c>
    </row>
    <row r="55" spans="1:12" s="10" customFormat="1" ht="20.100000000000001" customHeight="1" x14ac:dyDescent="0.25">
      <c r="A55" s="21" t="s">
        <v>147</v>
      </c>
      <c r="B55" s="21" t="s">
        <v>148</v>
      </c>
      <c r="C55" s="21" t="s">
        <v>142</v>
      </c>
      <c r="D55" s="21" t="s">
        <v>94</v>
      </c>
      <c r="E55" s="28">
        <v>0.05</v>
      </c>
      <c r="F55" s="23" t="s">
        <v>14</v>
      </c>
      <c r="G55" s="35">
        <v>1</v>
      </c>
      <c r="H55" s="37">
        <f t="shared" si="2"/>
        <v>4.372731645458918E-5</v>
      </c>
      <c r="I55" s="36">
        <v>0</v>
      </c>
      <c r="J55" s="37">
        <f t="shared" si="3"/>
        <v>0</v>
      </c>
      <c r="K55" s="24">
        <v>1</v>
      </c>
      <c r="L55" s="29">
        <v>3644.6300999999999</v>
      </c>
    </row>
    <row r="56" spans="1:12" s="10" customFormat="1" ht="20.100000000000001" customHeight="1" x14ac:dyDescent="0.25">
      <c r="A56" s="21" t="s">
        <v>149</v>
      </c>
      <c r="B56" s="21" t="s">
        <v>150</v>
      </c>
      <c r="C56" s="21" t="s">
        <v>151</v>
      </c>
      <c r="D56" s="21" t="s">
        <v>94</v>
      </c>
      <c r="E56" s="28">
        <v>0.04</v>
      </c>
      <c r="F56" s="23" t="s">
        <v>11</v>
      </c>
      <c r="G56" s="35">
        <v>11</v>
      </c>
      <c r="H56" s="37">
        <f t="shared" si="2"/>
        <v>4.8100048100048102E-4</v>
      </c>
      <c r="I56" s="36">
        <v>2748.06</v>
      </c>
      <c r="J56" s="37">
        <f t="shared" si="3"/>
        <v>9.8703871898101923E-4</v>
      </c>
      <c r="K56" s="24">
        <v>177</v>
      </c>
      <c r="L56" s="29">
        <v>43.008000000000003</v>
      </c>
    </row>
    <row r="57" spans="1:12" s="10" customFormat="1" ht="20.100000000000001" customHeight="1" x14ac:dyDescent="0.25">
      <c r="A57" s="21" t="s">
        <v>154</v>
      </c>
      <c r="B57" s="21" t="s">
        <v>155</v>
      </c>
      <c r="C57" s="21" t="s">
        <v>151</v>
      </c>
      <c r="D57" s="21" t="s">
        <v>94</v>
      </c>
      <c r="E57" s="28">
        <v>0.04</v>
      </c>
      <c r="F57" s="23" t="s">
        <v>11</v>
      </c>
      <c r="G57" s="35">
        <v>5</v>
      </c>
      <c r="H57" s="37">
        <f t="shared" si="2"/>
        <v>2.1863658227294592E-4</v>
      </c>
      <c r="I57" s="36">
        <v>4198.2700000000004</v>
      </c>
      <c r="J57" s="37">
        <f t="shared" si="3"/>
        <v>1.5079201482996894E-3</v>
      </c>
      <c r="K57" s="24">
        <v>120</v>
      </c>
      <c r="L57" s="29">
        <v>43.008000000000003</v>
      </c>
    </row>
    <row r="58" spans="1:12" s="10" customFormat="1" ht="20.100000000000001" customHeight="1" x14ac:dyDescent="0.25">
      <c r="A58" s="21" t="s">
        <v>152</v>
      </c>
      <c r="B58" s="21" t="s">
        <v>153</v>
      </c>
      <c r="C58" s="21" t="s">
        <v>151</v>
      </c>
      <c r="D58" s="21" t="s">
        <v>94</v>
      </c>
      <c r="E58" s="22">
        <v>0.04</v>
      </c>
      <c r="F58" s="23" t="s">
        <v>11</v>
      </c>
      <c r="G58" s="35">
        <v>4</v>
      </c>
      <c r="H58" s="37">
        <f t="shared" si="2"/>
        <v>1.7490926581835672E-4</v>
      </c>
      <c r="I58" s="36">
        <v>1359.58</v>
      </c>
      <c r="J58" s="37">
        <f t="shared" si="3"/>
        <v>4.8832925829574831E-4</v>
      </c>
      <c r="K58" s="24">
        <v>61</v>
      </c>
      <c r="L58" s="25">
        <v>43.996659999999999</v>
      </c>
    </row>
    <row r="59" spans="1:12" s="10" customFormat="1" ht="20.100000000000001" customHeight="1" x14ac:dyDescent="0.25">
      <c r="A59" s="41" t="s">
        <v>156</v>
      </c>
      <c r="B59" s="41" t="s">
        <v>157</v>
      </c>
      <c r="C59" s="41" t="s">
        <v>158</v>
      </c>
      <c r="D59" s="41" t="s">
        <v>159</v>
      </c>
      <c r="E59" s="42">
        <v>2.5000000000000001E-2</v>
      </c>
      <c r="F59" s="43" t="s">
        <v>14</v>
      </c>
      <c r="G59" s="44">
        <v>10</v>
      </c>
      <c r="H59" s="45">
        <f t="shared" si="2"/>
        <v>4.3727316454589184E-4</v>
      </c>
      <c r="I59" s="46">
        <v>79.02</v>
      </c>
      <c r="J59" s="45">
        <f t="shared" si="3"/>
        <v>2.8382131239448972E-5</v>
      </c>
      <c r="K59" s="47">
        <v>67</v>
      </c>
      <c r="L59" s="48">
        <v>0.27912999999999999</v>
      </c>
    </row>
  </sheetData>
  <sortState xmlns:xlrd2="http://schemas.microsoft.com/office/spreadsheetml/2017/richdata2" ref="A2:L59">
    <sortCondition ref="C2:C59"/>
    <sortCondition ref="D2:D59"/>
    <sortCondition ref="E2:E59"/>
  </sortState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7170C-9616-41BD-B7A0-F4D84F7B5493}">
  <dimension ref="A1:N24"/>
  <sheetViews>
    <sheetView workbookViewId="0">
      <selection sqref="A1:L24"/>
    </sheetView>
  </sheetViews>
  <sheetFormatPr defaultColWidth="13.85546875" defaultRowHeight="15" x14ac:dyDescent="0.25"/>
  <cols>
    <col min="1" max="1" width="13.28515625" customWidth="1"/>
    <col min="2" max="2" width="30.85546875" bestFit="1" customWidth="1"/>
    <col min="3" max="3" width="16" customWidth="1"/>
    <col min="4" max="4" width="14.5703125" customWidth="1"/>
    <col min="6" max="6" width="17.85546875" customWidth="1"/>
    <col min="8" max="8" width="22.85546875" customWidth="1"/>
    <col min="10" max="10" width="21.42578125" customWidth="1"/>
    <col min="11" max="11" width="16.7109375" customWidth="1"/>
    <col min="12" max="12" width="24.42578125" customWidth="1"/>
  </cols>
  <sheetData>
    <row r="1" spans="1:14" s="3" customFormat="1" ht="30" x14ac:dyDescent="0.25">
      <c r="A1" s="1" t="s">
        <v>0</v>
      </c>
      <c r="B1" s="1" t="s">
        <v>57</v>
      </c>
      <c r="C1" s="1" t="s">
        <v>58</v>
      </c>
      <c r="D1" s="1" t="s">
        <v>1</v>
      </c>
      <c r="E1" s="2" t="s">
        <v>2</v>
      </c>
      <c r="F1" s="1" t="s">
        <v>59</v>
      </c>
      <c r="G1" s="1" t="s">
        <v>3</v>
      </c>
      <c r="H1" s="1" t="s">
        <v>60</v>
      </c>
      <c r="I1" s="1" t="s">
        <v>4</v>
      </c>
      <c r="J1" s="1" t="s">
        <v>61</v>
      </c>
      <c r="K1" s="1" t="s">
        <v>5</v>
      </c>
      <c r="L1" s="1" t="s">
        <v>6</v>
      </c>
    </row>
    <row r="2" spans="1:14" s="10" customFormat="1" ht="20.100000000000001" customHeight="1" x14ac:dyDescent="0.25">
      <c r="A2" s="21" t="s">
        <v>103</v>
      </c>
      <c r="B2" s="21" t="s">
        <v>104</v>
      </c>
      <c r="C2" s="21" t="s">
        <v>64</v>
      </c>
      <c r="D2" s="21" t="s">
        <v>94</v>
      </c>
      <c r="E2" s="28">
        <v>0.04</v>
      </c>
      <c r="F2" s="23" t="s">
        <v>11</v>
      </c>
      <c r="G2" s="35">
        <v>1</v>
      </c>
      <c r="H2" s="37">
        <v>1.8228217280349981E-4</v>
      </c>
      <c r="I2" s="36">
        <v>15.76</v>
      </c>
      <c r="J2" s="37">
        <v>4.7582999500046394E-5</v>
      </c>
      <c r="K2" s="24">
        <v>14</v>
      </c>
      <c r="L2" s="29">
        <v>0.58599999999999997</v>
      </c>
      <c r="N2" s="19"/>
    </row>
    <row r="3" spans="1:14" s="10" customFormat="1" ht="20.100000000000001" customHeight="1" x14ac:dyDescent="0.25">
      <c r="A3" s="21" t="s">
        <v>100</v>
      </c>
      <c r="B3" s="21" t="s">
        <v>96</v>
      </c>
      <c r="C3" s="21" t="s">
        <v>64</v>
      </c>
      <c r="D3" s="21" t="s">
        <v>94</v>
      </c>
      <c r="E3" s="28">
        <v>0.04</v>
      </c>
      <c r="F3" s="23" t="s">
        <v>11</v>
      </c>
      <c r="G3" s="35">
        <v>16</v>
      </c>
      <c r="H3" s="37">
        <v>2.9165147648559969E-3</v>
      </c>
      <c r="I3" s="36">
        <v>292.68</v>
      </c>
      <c r="J3" s="37">
        <v>8.8366702371025249E-4</v>
      </c>
      <c r="K3" s="24">
        <v>190</v>
      </c>
      <c r="L3" s="29">
        <v>0.97921000000000002</v>
      </c>
    </row>
    <row r="4" spans="1:14" s="10" customFormat="1" ht="20.100000000000001" customHeight="1" x14ac:dyDescent="0.25">
      <c r="A4" s="21" t="s">
        <v>97</v>
      </c>
      <c r="B4" s="21" t="s">
        <v>96</v>
      </c>
      <c r="C4" s="21" t="s">
        <v>64</v>
      </c>
      <c r="D4" s="21" t="s">
        <v>94</v>
      </c>
      <c r="E4" s="28">
        <v>0.04</v>
      </c>
      <c r="F4" s="23" t="s">
        <v>11</v>
      </c>
      <c r="G4" s="35">
        <v>13</v>
      </c>
      <c r="H4" s="37">
        <v>2.3696682464454978E-3</v>
      </c>
      <c r="I4" s="36">
        <v>159.82</v>
      </c>
      <c r="J4" s="37">
        <v>4.8253267640212017E-4</v>
      </c>
      <c r="K4" s="24">
        <v>211</v>
      </c>
      <c r="L4" s="29">
        <v>0.97921000000000002</v>
      </c>
    </row>
    <row r="5" spans="1:14" s="10" customFormat="1" ht="20.100000000000001" customHeight="1" x14ac:dyDescent="0.25">
      <c r="A5" s="21" t="s">
        <v>95</v>
      </c>
      <c r="B5" s="21" t="s">
        <v>96</v>
      </c>
      <c r="C5" s="21" t="s">
        <v>64</v>
      </c>
      <c r="D5" s="21" t="s">
        <v>94</v>
      </c>
      <c r="E5" s="22">
        <v>0.04</v>
      </c>
      <c r="F5" s="23" t="s">
        <v>11</v>
      </c>
      <c r="G5" s="35">
        <v>2</v>
      </c>
      <c r="H5" s="37">
        <v>3.6456434560699962E-4</v>
      </c>
      <c r="I5" s="36">
        <v>0</v>
      </c>
      <c r="J5" s="37">
        <v>0</v>
      </c>
      <c r="K5" s="24">
        <v>60</v>
      </c>
      <c r="L5" s="25">
        <v>0.97921000000000002</v>
      </c>
    </row>
    <row r="6" spans="1:14" s="10" customFormat="1" ht="20.100000000000001" customHeight="1" x14ac:dyDescent="0.25">
      <c r="A6" s="21" t="s">
        <v>106</v>
      </c>
      <c r="B6" s="21" t="s">
        <v>96</v>
      </c>
      <c r="C6" s="21" t="s">
        <v>64</v>
      </c>
      <c r="D6" s="21" t="s">
        <v>94</v>
      </c>
      <c r="E6" s="28">
        <v>0.04</v>
      </c>
      <c r="F6" s="23" t="s">
        <v>11</v>
      </c>
      <c r="G6" s="35">
        <v>1</v>
      </c>
      <c r="H6" s="37">
        <v>1.8228217280349981E-4</v>
      </c>
      <c r="I6" s="36">
        <v>48.71</v>
      </c>
      <c r="J6" s="37">
        <v>1.4706649147507993E-4</v>
      </c>
      <c r="K6" s="24">
        <v>30</v>
      </c>
      <c r="L6" s="29">
        <v>0.97921000000000002</v>
      </c>
    </row>
    <row r="7" spans="1:14" s="10" customFormat="1" ht="20.100000000000001" customHeight="1" x14ac:dyDescent="0.25">
      <c r="A7" s="21" t="s">
        <v>105</v>
      </c>
      <c r="B7" s="21" t="s">
        <v>96</v>
      </c>
      <c r="C7" s="21" t="s">
        <v>64</v>
      </c>
      <c r="D7" s="21" t="s">
        <v>94</v>
      </c>
      <c r="E7" s="28">
        <v>0.04</v>
      </c>
      <c r="F7" s="23" t="s">
        <v>11</v>
      </c>
      <c r="G7" s="35">
        <v>1</v>
      </c>
      <c r="H7" s="37">
        <v>1.8228217280349981E-4</v>
      </c>
      <c r="I7" s="36">
        <v>0</v>
      </c>
      <c r="J7" s="37">
        <v>0</v>
      </c>
      <c r="K7" s="24">
        <v>30</v>
      </c>
      <c r="L7" s="29">
        <v>0.97921000000000002</v>
      </c>
    </row>
    <row r="8" spans="1:14" s="10" customFormat="1" ht="20.100000000000001" customHeight="1" x14ac:dyDescent="0.25">
      <c r="A8" s="21" t="s">
        <v>107</v>
      </c>
      <c r="B8" s="21" t="s">
        <v>108</v>
      </c>
      <c r="C8" s="21" t="s">
        <v>64</v>
      </c>
      <c r="D8" s="21" t="s">
        <v>94</v>
      </c>
      <c r="E8" s="28">
        <v>0.04</v>
      </c>
      <c r="F8" s="23" t="s">
        <v>11</v>
      </c>
      <c r="G8" s="35">
        <v>1</v>
      </c>
      <c r="H8" s="37">
        <v>1.8228217280349981E-4</v>
      </c>
      <c r="I8" s="36">
        <v>0</v>
      </c>
      <c r="J8" s="37">
        <v>0</v>
      </c>
      <c r="K8" s="24">
        <v>30</v>
      </c>
      <c r="L8" s="29">
        <v>0.97921000000000002</v>
      </c>
    </row>
    <row r="9" spans="1:14" s="10" customFormat="1" ht="20.100000000000001" customHeight="1" x14ac:dyDescent="0.25">
      <c r="A9" s="21" t="s">
        <v>101</v>
      </c>
      <c r="B9" s="21" t="s">
        <v>102</v>
      </c>
      <c r="C9" s="21" t="s">
        <v>64</v>
      </c>
      <c r="D9" s="21" t="s">
        <v>94</v>
      </c>
      <c r="E9" s="28">
        <v>0.04</v>
      </c>
      <c r="F9" s="23" t="s">
        <v>11</v>
      </c>
      <c r="G9" s="35">
        <v>1</v>
      </c>
      <c r="H9" s="37">
        <v>1.8228217280349981E-4</v>
      </c>
      <c r="I9" s="36">
        <v>17.97</v>
      </c>
      <c r="J9" s="37">
        <v>5.425548864313665E-5</v>
      </c>
      <c r="K9" s="24">
        <v>10</v>
      </c>
      <c r="L9" s="29">
        <v>1.2366600000000001</v>
      </c>
    </row>
    <row r="10" spans="1:14" s="10" customFormat="1" ht="20.100000000000001" customHeight="1" x14ac:dyDescent="0.25">
      <c r="A10" s="21" t="s">
        <v>98</v>
      </c>
      <c r="B10" s="21" t="s">
        <v>99</v>
      </c>
      <c r="C10" s="21" t="s">
        <v>64</v>
      </c>
      <c r="D10" s="21" t="s">
        <v>94</v>
      </c>
      <c r="E10" s="28">
        <v>0.04</v>
      </c>
      <c r="F10" s="23" t="s">
        <v>11</v>
      </c>
      <c r="G10" s="35">
        <v>3</v>
      </c>
      <c r="H10" s="37">
        <v>5.4684651841049945E-4</v>
      </c>
      <c r="I10" s="36">
        <v>83.43</v>
      </c>
      <c r="J10" s="37">
        <v>2.5189401321629889E-4</v>
      </c>
      <c r="K10" s="24">
        <v>30</v>
      </c>
      <c r="L10" s="29">
        <v>1.49</v>
      </c>
    </row>
    <row r="11" spans="1:14" s="10" customFormat="1" ht="20.100000000000001" customHeight="1" x14ac:dyDescent="0.25">
      <c r="A11" s="21" t="s">
        <v>116</v>
      </c>
      <c r="B11" s="21" t="s">
        <v>112</v>
      </c>
      <c r="C11" s="21" t="s">
        <v>64</v>
      </c>
      <c r="D11" s="21" t="s">
        <v>94</v>
      </c>
      <c r="E11" s="22">
        <v>0.05</v>
      </c>
      <c r="F11" s="23" t="s">
        <v>14</v>
      </c>
      <c r="G11" s="35">
        <v>16</v>
      </c>
      <c r="H11" s="37">
        <v>2.9165147648559969E-3</v>
      </c>
      <c r="I11" s="36">
        <v>221.38</v>
      </c>
      <c r="J11" s="37">
        <v>6.6839622013453487E-4</v>
      </c>
      <c r="K11" s="24">
        <v>130</v>
      </c>
      <c r="L11" s="25">
        <v>1.7420100000000001</v>
      </c>
    </row>
    <row r="12" spans="1:14" s="10" customFormat="1" ht="20.100000000000001" customHeight="1" x14ac:dyDescent="0.25">
      <c r="A12" s="21" t="s">
        <v>114</v>
      </c>
      <c r="B12" s="21" t="s">
        <v>112</v>
      </c>
      <c r="C12" s="21" t="s">
        <v>64</v>
      </c>
      <c r="D12" s="21" t="s">
        <v>94</v>
      </c>
      <c r="E12" s="28">
        <v>0.05</v>
      </c>
      <c r="F12" s="23" t="s">
        <v>14</v>
      </c>
      <c r="G12" s="35">
        <v>3787</v>
      </c>
      <c r="H12" s="37">
        <v>0.69030258840685377</v>
      </c>
      <c r="I12" s="36">
        <v>46947.67</v>
      </c>
      <c r="J12" s="37">
        <v>0.14174561917121464</v>
      </c>
      <c r="K12" s="24">
        <v>17568</v>
      </c>
      <c r="L12" s="29">
        <v>2.1157599999999999</v>
      </c>
    </row>
    <row r="13" spans="1:14" s="10" customFormat="1" ht="20.100000000000001" customHeight="1" x14ac:dyDescent="0.25">
      <c r="A13" s="21" t="s">
        <v>117</v>
      </c>
      <c r="B13" s="21" t="s">
        <v>112</v>
      </c>
      <c r="C13" s="21" t="s">
        <v>64</v>
      </c>
      <c r="D13" s="21" t="s">
        <v>94</v>
      </c>
      <c r="E13" s="28">
        <v>0.05</v>
      </c>
      <c r="F13" s="23" t="s">
        <v>14</v>
      </c>
      <c r="G13" s="35">
        <v>837</v>
      </c>
      <c r="H13" s="37">
        <v>0.15257017863652936</v>
      </c>
      <c r="I13" s="36">
        <v>243568.45</v>
      </c>
      <c r="J13" s="37">
        <v>0.73538816209245406</v>
      </c>
      <c r="K13" s="24">
        <v>6650</v>
      </c>
      <c r="L13" s="29">
        <v>2.1157599999999999</v>
      </c>
    </row>
    <row r="14" spans="1:14" s="10" customFormat="1" ht="20.100000000000001" customHeight="1" x14ac:dyDescent="0.25">
      <c r="A14" s="21" t="s">
        <v>113</v>
      </c>
      <c r="B14" s="21" t="s">
        <v>112</v>
      </c>
      <c r="C14" s="21" t="s">
        <v>64</v>
      </c>
      <c r="D14" s="21" t="s">
        <v>94</v>
      </c>
      <c r="E14" s="28">
        <v>0.05</v>
      </c>
      <c r="F14" s="23" t="s">
        <v>14</v>
      </c>
      <c r="G14" s="35">
        <v>420</v>
      </c>
      <c r="H14" s="37">
        <v>7.6558512577469928E-2</v>
      </c>
      <c r="I14" s="36">
        <v>18164.41</v>
      </c>
      <c r="J14" s="37">
        <v>5.4842456341918637E-2</v>
      </c>
      <c r="K14" s="24">
        <v>10689</v>
      </c>
      <c r="L14" s="29">
        <v>2.1157599999999999</v>
      </c>
    </row>
    <row r="15" spans="1:14" s="10" customFormat="1" ht="20.100000000000001" customHeight="1" x14ac:dyDescent="0.25">
      <c r="A15" s="21" t="s">
        <v>123</v>
      </c>
      <c r="B15" s="21" t="s">
        <v>112</v>
      </c>
      <c r="C15" s="21" t="s">
        <v>64</v>
      </c>
      <c r="D15" s="21" t="s">
        <v>94</v>
      </c>
      <c r="E15" s="28">
        <v>0.05</v>
      </c>
      <c r="F15" s="23" t="s">
        <v>14</v>
      </c>
      <c r="G15" s="35">
        <v>51</v>
      </c>
      <c r="H15" s="37">
        <v>9.2963908129784899E-3</v>
      </c>
      <c r="I15" s="36">
        <v>8569.8799999999992</v>
      </c>
      <c r="J15" s="37">
        <v>2.5874403283975732E-2</v>
      </c>
      <c r="K15" s="24">
        <v>903</v>
      </c>
      <c r="L15" s="29">
        <v>2.1157599999999999</v>
      </c>
    </row>
    <row r="16" spans="1:14" s="10" customFormat="1" ht="20.100000000000001" customHeight="1" x14ac:dyDescent="0.25">
      <c r="A16" s="21" t="s">
        <v>111</v>
      </c>
      <c r="B16" s="21" t="s">
        <v>112</v>
      </c>
      <c r="C16" s="21" t="s">
        <v>64</v>
      </c>
      <c r="D16" s="21" t="s">
        <v>94</v>
      </c>
      <c r="E16" s="22">
        <v>0.05</v>
      </c>
      <c r="F16" s="23" t="s">
        <v>14</v>
      </c>
      <c r="G16" s="35">
        <v>11</v>
      </c>
      <c r="H16" s="37">
        <v>2.0051039008384978E-3</v>
      </c>
      <c r="I16" s="36">
        <v>1022.66</v>
      </c>
      <c r="J16" s="37">
        <v>3.087641514512528E-3</v>
      </c>
      <c r="K16" s="24">
        <v>300</v>
      </c>
      <c r="L16" s="25">
        <v>2.1157599999999999</v>
      </c>
    </row>
    <row r="17" spans="1:12" s="10" customFormat="1" ht="20.100000000000001" customHeight="1" x14ac:dyDescent="0.25">
      <c r="A17" s="21" t="s">
        <v>122</v>
      </c>
      <c r="B17" s="21" t="s">
        <v>112</v>
      </c>
      <c r="C17" s="21" t="s">
        <v>64</v>
      </c>
      <c r="D17" s="21" t="s">
        <v>94</v>
      </c>
      <c r="E17" s="22">
        <v>0.05</v>
      </c>
      <c r="F17" s="23" t="s">
        <v>14</v>
      </c>
      <c r="G17" s="35">
        <v>1</v>
      </c>
      <c r="H17" s="37">
        <v>1.8228217280349981E-4</v>
      </c>
      <c r="I17" s="36">
        <v>0</v>
      </c>
      <c r="J17" s="37">
        <v>0</v>
      </c>
      <c r="K17" s="24">
        <v>10</v>
      </c>
      <c r="L17" s="25">
        <v>2.1157599999999999</v>
      </c>
    </row>
    <row r="18" spans="1:12" s="10" customFormat="1" ht="20.100000000000001" customHeight="1" x14ac:dyDescent="0.25">
      <c r="A18" s="21" t="s">
        <v>115</v>
      </c>
      <c r="B18" s="21" t="s">
        <v>112</v>
      </c>
      <c r="C18" s="21" t="s">
        <v>64</v>
      </c>
      <c r="D18" s="21" t="s">
        <v>94</v>
      </c>
      <c r="E18" s="22">
        <v>0.05</v>
      </c>
      <c r="F18" s="23" t="s">
        <v>14</v>
      </c>
      <c r="G18" s="35">
        <v>3</v>
      </c>
      <c r="H18" s="37">
        <v>5.4684651841049945E-4</v>
      </c>
      <c r="I18" s="36">
        <v>0</v>
      </c>
      <c r="J18" s="37">
        <v>0</v>
      </c>
      <c r="K18" s="24">
        <v>120</v>
      </c>
      <c r="L18" s="25">
        <v>2.3926599999999998</v>
      </c>
    </row>
    <row r="19" spans="1:12" s="10" customFormat="1" ht="20.100000000000001" customHeight="1" x14ac:dyDescent="0.25">
      <c r="A19" s="21" t="s">
        <v>126</v>
      </c>
      <c r="B19" s="21" t="s">
        <v>112</v>
      </c>
      <c r="C19" s="21" t="s">
        <v>64</v>
      </c>
      <c r="D19" s="21" t="s">
        <v>94</v>
      </c>
      <c r="E19" s="22">
        <v>0.05</v>
      </c>
      <c r="F19" s="23" t="s">
        <v>14</v>
      </c>
      <c r="G19" s="35">
        <v>310</v>
      </c>
      <c r="H19" s="37">
        <v>5.6507473569084941E-2</v>
      </c>
      <c r="I19" s="36">
        <v>3520.9</v>
      </c>
      <c r="J19" s="37">
        <v>1.063039231850973E-2</v>
      </c>
      <c r="K19" s="24">
        <v>1078</v>
      </c>
      <c r="L19" s="25">
        <v>2.85</v>
      </c>
    </row>
    <row r="20" spans="1:12" s="10" customFormat="1" ht="20.100000000000001" customHeight="1" x14ac:dyDescent="0.25">
      <c r="A20" s="21" t="s">
        <v>92</v>
      </c>
      <c r="B20" s="21" t="s">
        <v>93</v>
      </c>
      <c r="C20" s="21" t="s">
        <v>64</v>
      </c>
      <c r="D20" s="21" t="s">
        <v>94</v>
      </c>
      <c r="E20" s="30">
        <v>1.7999999999999999E-2</v>
      </c>
      <c r="F20" s="23" t="s">
        <v>14</v>
      </c>
      <c r="G20" s="35">
        <v>5</v>
      </c>
      <c r="H20" s="37">
        <v>9.1141086401749912E-4</v>
      </c>
      <c r="I20" s="36">
        <v>1907.27</v>
      </c>
      <c r="J20" s="37">
        <v>5.7584788995211598E-3</v>
      </c>
      <c r="K20" s="24">
        <v>181</v>
      </c>
      <c r="L20" s="25">
        <v>12.00427</v>
      </c>
    </row>
    <row r="21" spans="1:12" s="10" customFormat="1" ht="20.100000000000001" customHeight="1" x14ac:dyDescent="0.25">
      <c r="A21" s="21" t="s">
        <v>120</v>
      </c>
      <c r="B21" s="21" t="s">
        <v>121</v>
      </c>
      <c r="C21" s="21" t="s">
        <v>64</v>
      </c>
      <c r="D21" s="21" t="s">
        <v>94</v>
      </c>
      <c r="E21" s="28">
        <v>0.05</v>
      </c>
      <c r="F21" s="23" t="s">
        <v>14</v>
      </c>
      <c r="G21" s="35">
        <v>2</v>
      </c>
      <c r="H21" s="37">
        <v>3.6456434560699962E-4</v>
      </c>
      <c r="I21" s="36">
        <v>2390.56</v>
      </c>
      <c r="J21" s="37">
        <v>7.2176405637583057E-3</v>
      </c>
      <c r="K21" s="24">
        <v>90</v>
      </c>
      <c r="L21" s="29">
        <v>27.805330000000001</v>
      </c>
    </row>
    <row r="22" spans="1:12" s="10" customFormat="1" ht="20.100000000000001" customHeight="1" x14ac:dyDescent="0.25">
      <c r="A22" s="21" t="s">
        <v>124</v>
      </c>
      <c r="B22" s="21" t="s">
        <v>125</v>
      </c>
      <c r="C22" s="21" t="s">
        <v>64</v>
      </c>
      <c r="D22" s="21" t="s">
        <v>94</v>
      </c>
      <c r="E22" s="26">
        <v>0.05</v>
      </c>
      <c r="F22" s="23" t="s">
        <v>14</v>
      </c>
      <c r="G22" s="35">
        <v>2</v>
      </c>
      <c r="H22" s="37">
        <v>3.6456434560699962E-4</v>
      </c>
      <c r="I22" s="36">
        <v>2669.18</v>
      </c>
      <c r="J22" s="37">
        <v>8.0588572719247353E-3</v>
      </c>
      <c r="K22" s="24">
        <v>60</v>
      </c>
      <c r="L22" s="27">
        <v>51.333329999999997</v>
      </c>
    </row>
    <row r="23" spans="1:12" s="10" customFormat="1" ht="20.100000000000001" customHeight="1" x14ac:dyDescent="0.25">
      <c r="A23" s="21" t="s">
        <v>118</v>
      </c>
      <c r="B23" s="21" t="s">
        <v>119</v>
      </c>
      <c r="C23" s="21" t="s">
        <v>64</v>
      </c>
      <c r="D23" s="21" t="s">
        <v>94</v>
      </c>
      <c r="E23" s="22">
        <v>0.05</v>
      </c>
      <c r="F23" s="23" t="s">
        <v>14</v>
      </c>
      <c r="G23" s="35">
        <v>1</v>
      </c>
      <c r="H23" s="37">
        <v>1.8228217280349981E-4</v>
      </c>
      <c r="I23" s="36">
        <v>1605</v>
      </c>
      <c r="J23" s="37">
        <v>4.8458574998460954E-3</v>
      </c>
      <c r="K23" s="24">
        <v>30</v>
      </c>
      <c r="L23" s="25">
        <v>51.333329999999997</v>
      </c>
    </row>
    <row r="24" spans="1:12" s="10" customFormat="1" ht="20.100000000000001" customHeight="1" x14ac:dyDescent="0.25">
      <c r="A24" s="41" t="s">
        <v>109</v>
      </c>
      <c r="B24" s="41" t="s">
        <v>110</v>
      </c>
      <c r="C24" s="41" t="s">
        <v>64</v>
      </c>
      <c r="D24" s="41" t="s">
        <v>94</v>
      </c>
      <c r="E24" s="49">
        <v>0.04</v>
      </c>
      <c r="F24" s="43" t="s">
        <v>11</v>
      </c>
      <c r="G24" s="44">
        <v>1</v>
      </c>
      <c r="H24" s="45">
        <v>1.8228217280349981E-4</v>
      </c>
      <c r="I24" s="46">
        <v>5</v>
      </c>
      <c r="J24" s="45">
        <v>1.5096129283009642E-5</v>
      </c>
      <c r="K24" s="47">
        <v>1</v>
      </c>
      <c r="L24" s="50" t="s">
        <v>83</v>
      </c>
    </row>
  </sheetData>
  <sortState xmlns:xlrd2="http://schemas.microsoft.com/office/spreadsheetml/2017/richdata2" ref="A2:L24">
    <sortCondition ref="L2:L24"/>
  </sortState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CB3C-4A70-4B40-AF30-42B8A8090A52}">
  <dimension ref="A1:O21"/>
  <sheetViews>
    <sheetView workbookViewId="0">
      <selection sqref="A1:L21"/>
    </sheetView>
  </sheetViews>
  <sheetFormatPr defaultRowHeight="15" x14ac:dyDescent="0.25"/>
  <cols>
    <col min="1" max="1" width="11.85546875" bestFit="1" customWidth="1"/>
    <col min="2" max="2" width="36.5703125" bestFit="1" customWidth="1"/>
    <col min="3" max="3" width="32.140625" bestFit="1" customWidth="1"/>
    <col min="4" max="4" width="14.5703125" customWidth="1"/>
    <col min="5" max="5" width="10.85546875" customWidth="1"/>
    <col min="6" max="6" width="17.85546875" customWidth="1"/>
    <col min="7" max="7" width="13.28515625" customWidth="1"/>
    <col min="8" max="8" width="22.85546875" customWidth="1"/>
    <col min="9" max="9" width="12.7109375" customWidth="1"/>
    <col min="10" max="10" width="21.42578125" customWidth="1"/>
    <col min="11" max="11" width="17.140625" customWidth="1"/>
    <col min="12" max="12" width="24.42578125" customWidth="1"/>
  </cols>
  <sheetData>
    <row r="1" spans="1:15" s="3" customFormat="1" ht="30" x14ac:dyDescent="0.25">
      <c r="A1" s="1" t="s">
        <v>0</v>
      </c>
      <c r="B1" s="1" t="s">
        <v>57</v>
      </c>
      <c r="C1" s="1" t="s">
        <v>58</v>
      </c>
      <c r="D1" s="1" t="s">
        <v>1</v>
      </c>
      <c r="E1" s="2" t="s">
        <v>2</v>
      </c>
      <c r="F1" s="1" t="s">
        <v>59</v>
      </c>
      <c r="G1" s="1" t="s">
        <v>3</v>
      </c>
      <c r="H1" s="1" t="s">
        <v>60</v>
      </c>
      <c r="I1" s="1" t="s">
        <v>4</v>
      </c>
      <c r="J1" s="1" t="s">
        <v>61</v>
      </c>
      <c r="K1" s="1" t="s">
        <v>5</v>
      </c>
      <c r="L1" s="1" t="s">
        <v>6</v>
      </c>
    </row>
    <row r="2" spans="1:15" s="10" customFormat="1" ht="20.100000000000001" customHeight="1" x14ac:dyDescent="0.25">
      <c r="A2" s="21" t="s">
        <v>89</v>
      </c>
      <c r="B2" s="21" t="s">
        <v>74</v>
      </c>
      <c r="C2" s="21" t="s">
        <v>64</v>
      </c>
      <c r="D2" s="21" t="s">
        <v>75</v>
      </c>
      <c r="E2" s="22">
        <v>0.05</v>
      </c>
      <c r="F2" s="23" t="s">
        <v>14</v>
      </c>
      <c r="G2" s="35">
        <v>6925</v>
      </c>
      <c r="H2" s="37">
        <v>0.5244225672093904</v>
      </c>
      <c r="I2" s="36">
        <v>886936.31</v>
      </c>
      <c r="J2" s="37">
        <v>0.61310717211044929</v>
      </c>
      <c r="K2" s="24">
        <v>256508</v>
      </c>
      <c r="L2" s="25">
        <v>0.15404000000000001</v>
      </c>
      <c r="N2" s="19"/>
      <c r="O2" s="19"/>
    </row>
    <row r="3" spans="1:15" s="10" customFormat="1" ht="20.100000000000001" customHeight="1" x14ac:dyDescent="0.25">
      <c r="A3" s="21" t="s">
        <v>87</v>
      </c>
      <c r="B3" s="21" t="s">
        <v>74</v>
      </c>
      <c r="C3" s="21" t="s">
        <v>64</v>
      </c>
      <c r="D3" s="21" t="s">
        <v>75</v>
      </c>
      <c r="E3" s="22">
        <v>0.05</v>
      </c>
      <c r="F3" s="23" t="s">
        <v>14</v>
      </c>
      <c r="G3" s="35">
        <v>5813</v>
      </c>
      <c r="H3" s="37">
        <v>0.44021204089360089</v>
      </c>
      <c r="I3" s="36">
        <v>524829.29</v>
      </c>
      <c r="J3" s="37">
        <v>0.36279561249740122</v>
      </c>
      <c r="K3" s="24">
        <v>204049</v>
      </c>
      <c r="L3" s="25">
        <v>0.15404000000000001</v>
      </c>
    </row>
    <row r="4" spans="1:15" s="10" customFormat="1" ht="20.100000000000001" customHeight="1" x14ac:dyDescent="0.25">
      <c r="A4" s="21" t="s">
        <v>88</v>
      </c>
      <c r="B4" s="21" t="s">
        <v>74</v>
      </c>
      <c r="C4" s="21" t="s">
        <v>64</v>
      </c>
      <c r="D4" s="21" t="s">
        <v>75</v>
      </c>
      <c r="E4" s="22">
        <v>0.05</v>
      </c>
      <c r="F4" s="23" t="s">
        <v>14</v>
      </c>
      <c r="G4" s="35">
        <v>151</v>
      </c>
      <c r="H4" s="37">
        <v>1.1435062476334721E-2</v>
      </c>
      <c r="I4" s="36">
        <v>13935.88</v>
      </c>
      <c r="J4" s="37">
        <v>9.6333726349196007E-3</v>
      </c>
      <c r="K4" s="24">
        <v>4432</v>
      </c>
      <c r="L4" s="25">
        <v>0.17666999999999999</v>
      </c>
    </row>
    <row r="5" spans="1:15" s="10" customFormat="1" ht="20.100000000000001" customHeight="1" x14ac:dyDescent="0.25">
      <c r="A5" s="21" t="s">
        <v>86</v>
      </c>
      <c r="B5" s="21" t="s">
        <v>74</v>
      </c>
      <c r="C5" s="21" t="s">
        <v>64</v>
      </c>
      <c r="D5" s="21" t="s">
        <v>75</v>
      </c>
      <c r="E5" s="28">
        <v>0.05</v>
      </c>
      <c r="F5" s="23" t="s">
        <v>14</v>
      </c>
      <c r="G5" s="35">
        <v>126</v>
      </c>
      <c r="H5" s="37">
        <v>9.5418402120408929E-3</v>
      </c>
      <c r="I5" s="36">
        <v>4453.07</v>
      </c>
      <c r="J5" s="37">
        <v>3.0782471346898384E-3</v>
      </c>
      <c r="K5" s="24">
        <v>2708</v>
      </c>
      <c r="L5" s="29">
        <v>0.17666999999999999</v>
      </c>
    </row>
    <row r="6" spans="1:15" s="10" customFormat="1" ht="20.100000000000001" customHeight="1" x14ac:dyDescent="0.25">
      <c r="A6" s="21" t="s">
        <v>77</v>
      </c>
      <c r="B6" s="21" t="s">
        <v>74</v>
      </c>
      <c r="C6" s="21" t="s">
        <v>64</v>
      </c>
      <c r="D6" s="21" t="s">
        <v>75</v>
      </c>
      <c r="E6" s="22">
        <v>0.05</v>
      </c>
      <c r="F6" s="23" t="s">
        <v>14</v>
      </c>
      <c r="G6" s="35">
        <v>105</v>
      </c>
      <c r="H6" s="37">
        <v>7.9515335100340777E-3</v>
      </c>
      <c r="I6" s="36">
        <v>3581.34</v>
      </c>
      <c r="J6" s="37">
        <v>2.475651537781824E-3</v>
      </c>
      <c r="K6" s="24">
        <v>3732</v>
      </c>
      <c r="L6" s="25">
        <v>0.15404000000000001</v>
      </c>
    </row>
    <row r="7" spans="1:15" s="10" customFormat="1" ht="20.100000000000001" customHeight="1" x14ac:dyDescent="0.25">
      <c r="A7" s="21" t="s">
        <v>79</v>
      </c>
      <c r="B7" s="21" t="s">
        <v>74</v>
      </c>
      <c r="C7" s="21" t="s">
        <v>64</v>
      </c>
      <c r="D7" s="21" t="s">
        <v>75</v>
      </c>
      <c r="E7" s="22">
        <v>0.05</v>
      </c>
      <c r="F7" s="23" t="s">
        <v>14</v>
      </c>
      <c r="G7" s="35">
        <v>36</v>
      </c>
      <c r="H7" s="37">
        <v>2.7262400605831123E-3</v>
      </c>
      <c r="I7" s="36">
        <v>8447</v>
      </c>
      <c r="J7" s="37">
        <v>5.8391073005196565E-3</v>
      </c>
      <c r="K7" s="24">
        <v>1492</v>
      </c>
      <c r="L7" s="25">
        <v>0.17666999999999999</v>
      </c>
    </row>
    <row r="8" spans="1:15" s="10" customFormat="1" ht="20.100000000000001" customHeight="1" x14ac:dyDescent="0.25">
      <c r="A8" s="21" t="s">
        <v>85</v>
      </c>
      <c r="B8" s="21" t="s">
        <v>74</v>
      </c>
      <c r="C8" s="21" t="s">
        <v>64</v>
      </c>
      <c r="D8" s="21" t="s">
        <v>75</v>
      </c>
      <c r="E8" s="22">
        <v>0.05</v>
      </c>
      <c r="F8" s="23" t="s">
        <v>14</v>
      </c>
      <c r="G8" s="35">
        <v>13</v>
      </c>
      <c r="H8" s="37">
        <v>9.8447557743279067E-4</v>
      </c>
      <c r="I8" s="36">
        <v>0</v>
      </c>
      <c r="J8" s="37">
        <v>0</v>
      </c>
      <c r="K8" s="24">
        <v>350</v>
      </c>
      <c r="L8" s="25">
        <v>0.15404000000000001</v>
      </c>
    </row>
    <row r="9" spans="1:15" s="10" customFormat="1" ht="20.100000000000001" customHeight="1" x14ac:dyDescent="0.25">
      <c r="A9" s="21" t="s">
        <v>78</v>
      </c>
      <c r="B9" s="21" t="s">
        <v>74</v>
      </c>
      <c r="C9" s="21" t="s">
        <v>64</v>
      </c>
      <c r="D9" s="21" t="s">
        <v>75</v>
      </c>
      <c r="E9" s="22">
        <v>0.05</v>
      </c>
      <c r="F9" s="23" t="s">
        <v>14</v>
      </c>
      <c r="G9" s="35">
        <v>9</v>
      </c>
      <c r="H9" s="37">
        <v>6.8156001514577808E-4</v>
      </c>
      <c r="I9" s="36">
        <v>3107.8</v>
      </c>
      <c r="J9" s="37">
        <v>2.1483103668231314E-3</v>
      </c>
      <c r="K9" s="24">
        <v>510</v>
      </c>
      <c r="L9" s="25">
        <v>0.18385000000000001</v>
      </c>
    </row>
    <row r="10" spans="1:15" s="10" customFormat="1" ht="20.100000000000001" customHeight="1" x14ac:dyDescent="0.25">
      <c r="A10" s="21" t="s">
        <v>62</v>
      </c>
      <c r="B10" s="21" t="s">
        <v>63</v>
      </c>
      <c r="C10" s="21" t="s">
        <v>64</v>
      </c>
      <c r="D10" s="21" t="s">
        <v>56</v>
      </c>
      <c r="E10" s="28">
        <v>0.04</v>
      </c>
      <c r="F10" s="23" t="s">
        <v>11</v>
      </c>
      <c r="G10" s="35">
        <v>5</v>
      </c>
      <c r="H10" s="37">
        <v>3.786444528587656E-4</v>
      </c>
      <c r="I10" s="36">
        <v>28.93</v>
      </c>
      <c r="J10" s="37">
        <v>1.9998268521846059E-5</v>
      </c>
      <c r="K10" s="24">
        <v>61</v>
      </c>
      <c r="L10" s="29">
        <v>0.83333000000000002</v>
      </c>
    </row>
    <row r="11" spans="1:15" s="10" customFormat="1" ht="20.100000000000001" customHeight="1" x14ac:dyDescent="0.25">
      <c r="A11" s="21" t="s">
        <v>81</v>
      </c>
      <c r="B11" s="21" t="s">
        <v>74</v>
      </c>
      <c r="C11" s="21" t="s">
        <v>64</v>
      </c>
      <c r="D11" s="21" t="s">
        <v>75</v>
      </c>
      <c r="E11" s="28">
        <v>0.05</v>
      </c>
      <c r="F11" s="23" t="s">
        <v>14</v>
      </c>
      <c r="G11" s="35">
        <v>5</v>
      </c>
      <c r="H11" s="37">
        <v>3.786444528587656E-4</v>
      </c>
      <c r="I11" s="36">
        <v>0</v>
      </c>
      <c r="J11" s="37">
        <v>0</v>
      </c>
      <c r="K11" s="24">
        <v>0</v>
      </c>
      <c r="L11" s="29">
        <v>0.15404000000000001</v>
      </c>
    </row>
    <row r="12" spans="1:15" s="10" customFormat="1" ht="20.100000000000001" customHeight="1" x14ac:dyDescent="0.25">
      <c r="A12" s="21" t="s">
        <v>76</v>
      </c>
      <c r="B12" s="21" t="s">
        <v>74</v>
      </c>
      <c r="C12" s="21" t="s">
        <v>64</v>
      </c>
      <c r="D12" s="21" t="s">
        <v>75</v>
      </c>
      <c r="E12" s="28">
        <v>0.05</v>
      </c>
      <c r="F12" s="23" t="s">
        <v>14</v>
      </c>
      <c r="G12" s="35">
        <v>4</v>
      </c>
      <c r="H12" s="37">
        <v>3.0291556228701248E-4</v>
      </c>
      <c r="I12" s="36">
        <v>638.88</v>
      </c>
      <c r="J12" s="37">
        <v>4.4163476644441791E-4</v>
      </c>
      <c r="K12" s="24">
        <v>100</v>
      </c>
      <c r="L12" s="29">
        <v>0.15404000000000001</v>
      </c>
    </row>
    <row r="13" spans="1:15" s="10" customFormat="1" ht="20.100000000000001" customHeight="1" x14ac:dyDescent="0.25">
      <c r="A13" s="21" t="s">
        <v>73</v>
      </c>
      <c r="B13" s="21" t="s">
        <v>74</v>
      </c>
      <c r="C13" s="21" t="s">
        <v>64</v>
      </c>
      <c r="D13" s="21" t="s">
        <v>75</v>
      </c>
      <c r="E13" s="22">
        <v>0.05</v>
      </c>
      <c r="F13" s="23" t="s">
        <v>14</v>
      </c>
      <c r="G13" s="35">
        <v>3</v>
      </c>
      <c r="H13" s="37">
        <v>2.2718667171525936E-4</v>
      </c>
      <c r="I13" s="36">
        <v>666.74</v>
      </c>
      <c r="J13" s="37">
        <v>4.6089338244920987E-4</v>
      </c>
      <c r="K13" s="24">
        <v>5</v>
      </c>
      <c r="L13" s="25">
        <v>0.15404000000000001</v>
      </c>
    </row>
    <row r="14" spans="1:15" s="10" customFormat="1" ht="20.100000000000001" customHeight="1" x14ac:dyDescent="0.25">
      <c r="A14" s="21" t="s">
        <v>84</v>
      </c>
      <c r="B14" s="21" t="s">
        <v>74</v>
      </c>
      <c r="C14" s="21" t="s">
        <v>64</v>
      </c>
      <c r="D14" s="21" t="s">
        <v>75</v>
      </c>
      <c r="E14" s="28">
        <v>0.05</v>
      </c>
      <c r="F14" s="23" t="s">
        <v>14</v>
      </c>
      <c r="G14" s="35">
        <v>2</v>
      </c>
      <c r="H14" s="37">
        <v>1.5145778114350624E-4</v>
      </c>
      <c r="I14" s="36">
        <v>0</v>
      </c>
      <c r="J14" s="37">
        <v>0</v>
      </c>
      <c r="K14" s="24">
        <v>0</v>
      </c>
      <c r="L14" s="29">
        <v>0.17666999999999999</v>
      </c>
    </row>
    <row r="15" spans="1:15" s="10" customFormat="1" ht="20.100000000000001" customHeight="1" x14ac:dyDescent="0.25">
      <c r="A15" s="21" t="s">
        <v>90</v>
      </c>
      <c r="B15" s="21" t="s">
        <v>74</v>
      </c>
      <c r="C15" s="21" t="s">
        <v>64</v>
      </c>
      <c r="D15" s="21" t="s">
        <v>75</v>
      </c>
      <c r="E15" s="22">
        <v>0.05</v>
      </c>
      <c r="F15" s="23" t="s">
        <v>14</v>
      </c>
      <c r="G15" s="35">
        <v>2</v>
      </c>
      <c r="H15" s="37">
        <v>1.5145778114350624E-4</v>
      </c>
      <c r="I15" s="36">
        <v>0</v>
      </c>
      <c r="J15" s="37">
        <v>0</v>
      </c>
      <c r="K15" s="24">
        <v>50</v>
      </c>
      <c r="L15" s="25">
        <v>0.15404000000000001</v>
      </c>
    </row>
    <row r="16" spans="1:15" s="10" customFormat="1" ht="20.100000000000001" customHeight="1" x14ac:dyDescent="0.25">
      <c r="A16" s="21" t="s">
        <v>67</v>
      </c>
      <c r="B16" s="21" t="s">
        <v>68</v>
      </c>
      <c r="C16" s="21" t="s">
        <v>69</v>
      </c>
      <c r="D16" s="21" t="s">
        <v>56</v>
      </c>
      <c r="E16" s="28">
        <v>0.03</v>
      </c>
      <c r="F16" s="23" t="s">
        <v>14</v>
      </c>
      <c r="G16" s="35">
        <v>1</v>
      </c>
      <c r="H16" s="37">
        <v>7.572889057175312E-5</v>
      </c>
      <c r="I16" s="36">
        <v>0</v>
      </c>
      <c r="J16" s="37">
        <v>0</v>
      </c>
      <c r="K16" s="24">
        <v>1</v>
      </c>
      <c r="L16" s="29">
        <v>0.65176000000000001</v>
      </c>
    </row>
    <row r="17" spans="1:12" s="10" customFormat="1" ht="20.100000000000001" customHeight="1" x14ac:dyDescent="0.25">
      <c r="A17" s="21" t="s">
        <v>70</v>
      </c>
      <c r="B17" s="21" t="s">
        <v>68</v>
      </c>
      <c r="C17" s="21" t="s">
        <v>69</v>
      </c>
      <c r="D17" s="21" t="s">
        <v>56</v>
      </c>
      <c r="E17" s="22">
        <v>0.03</v>
      </c>
      <c r="F17" s="23" t="s">
        <v>14</v>
      </c>
      <c r="G17" s="35">
        <v>1</v>
      </c>
      <c r="H17" s="37">
        <v>7.572889057175312E-5</v>
      </c>
      <c r="I17" s="36">
        <v>0</v>
      </c>
      <c r="J17" s="37">
        <v>0</v>
      </c>
      <c r="K17" s="24">
        <v>1</v>
      </c>
      <c r="L17" s="25">
        <v>0.35863</v>
      </c>
    </row>
    <row r="18" spans="1:12" s="10" customFormat="1" ht="20.100000000000001" customHeight="1" x14ac:dyDescent="0.25">
      <c r="A18" s="21" t="s">
        <v>65</v>
      </c>
      <c r="B18" s="21" t="s">
        <v>66</v>
      </c>
      <c r="C18" s="21" t="s">
        <v>64</v>
      </c>
      <c r="D18" s="21" t="s">
        <v>56</v>
      </c>
      <c r="E18" s="26">
        <v>0.04</v>
      </c>
      <c r="F18" s="23" t="s">
        <v>11</v>
      </c>
      <c r="G18" s="35">
        <v>1</v>
      </c>
      <c r="H18" s="37">
        <v>7.572889057175312E-5</v>
      </c>
      <c r="I18" s="36">
        <v>0</v>
      </c>
      <c r="J18" s="37">
        <v>0</v>
      </c>
      <c r="K18" s="24">
        <v>0</v>
      </c>
      <c r="L18" s="27">
        <v>1.0713299999999999</v>
      </c>
    </row>
    <row r="19" spans="1:12" s="10" customFormat="1" ht="20.100000000000001" customHeight="1" x14ac:dyDescent="0.25">
      <c r="A19" s="21" t="s">
        <v>80</v>
      </c>
      <c r="B19" s="21" t="s">
        <v>74</v>
      </c>
      <c r="C19" s="21" t="s">
        <v>64</v>
      </c>
      <c r="D19" s="21" t="s">
        <v>75</v>
      </c>
      <c r="E19" s="28">
        <v>0.05</v>
      </c>
      <c r="F19" s="23" t="s">
        <v>14</v>
      </c>
      <c r="G19" s="35">
        <v>1</v>
      </c>
      <c r="H19" s="37">
        <v>7.572889057175312E-5</v>
      </c>
      <c r="I19" s="36">
        <v>0</v>
      </c>
      <c r="J19" s="37">
        <v>0</v>
      </c>
      <c r="K19" s="24">
        <v>0</v>
      </c>
      <c r="L19" s="29">
        <v>0.17666999999999999</v>
      </c>
    </row>
    <row r="20" spans="1:12" s="10" customFormat="1" ht="20.100000000000001" customHeight="1" x14ac:dyDescent="0.25">
      <c r="A20" s="21" t="s">
        <v>82</v>
      </c>
      <c r="B20" s="21" t="s">
        <v>74</v>
      </c>
      <c r="C20" s="21" t="s">
        <v>64</v>
      </c>
      <c r="D20" s="21" t="s">
        <v>75</v>
      </c>
      <c r="E20" s="33">
        <v>0.05</v>
      </c>
      <c r="F20" s="23" t="s">
        <v>14</v>
      </c>
      <c r="G20" s="35">
        <v>1</v>
      </c>
      <c r="H20" s="37">
        <v>7.572889057175312E-5</v>
      </c>
      <c r="I20" s="36">
        <v>0</v>
      </c>
      <c r="J20" s="37">
        <v>0</v>
      </c>
      <c r="K20" s="24">
        <v>50</v>
      </c>
      <c r="L20" s="40" t="s">
        <v>83</v>
      </c>
    </row>
    <row r="21" spans="1:12" s="10" customFormat="1" ht="20.100000000000001" customHeight="1" x14ac:dyDescent="0.25">
      <c r="A21" s="21" t="s">
        <v>91</v>
      </c>
      <c r="B21" s="21" t="s">
        <v>74</v>
      </c>
      <c r="C21" s="21" t="s">
        <v>64</v>
      </c>
      <c r="D21" s="21" t="s">
        <v>75</v>
      </c>
      <c r="E21" s="33">
        <v>0.05</v>
      </c>
      <c r="F21" s="23" t="s">
        <v>14</v>
      </c>
      <c r="G21" s="35">
        <v>1</v>
      </c>
      <c r="H21" s="37">
        <v>7.572889057175312E-5</v>
      </c>
      <c r="I21" s="36">
        <v>0</v>
      </c>
      <c r="J21" s="37">
        <v>0</v>
      </c>
      <c r="K21" s="24">
        <v>0</v>
      </c>
      <c r="L21" s="34">
        <v>1.5</v>
      </c>
    </row>
  </sheetData>
  <sortState xmlns:xlrd2="http://schemas.microsoft.com/office/spreadsheetml/2017/richdata2" ref="A2:L21">
    <sortCondition descending="1" ref="G2:G21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36F59-3945-4E26-B2D2-7FE6F4872745}">
  <dimension ref="A1:L15"/>
  <sheetViews>
    <sheetView tabSelected="1" workbookViewId="0">
      <selection activeCell="C8" sqref="C8"/>
    </sheetView>
  </sheetViews>
  <sheetFormatPr defaultRowHeight="15" x14ac:dyDescent="0.25"/>
  <cols>
    <col min="1" max="1" width="11.85546875" bestFit="1" customWidth="1"/>
    <col min="2" max="2" width="36.5703125" bestFit="1" customWidth="1"/>
    <col min="3" max="3" width="32.140625" bestFit="1" customWidth="1"/>
    <col min="4" max="4" width="14.5703125" customWidth="1"/>
    <col min="5" max="5" width="10.85546875" customWidth="1"/>
    <col min="6" max="6" width="17.85546875" customWidth="1"/>
    <col min="7" max="7" width="13.28515625" customWidth="1"/>
    <col min="8" max="8" width="22.85546875" customWidth="1"/>
    <col min="9" max="9" width="12.7109375" customWidth="1"/>
    <col min="10" max="10" width="21.42578125" customWidth="1"/>
    <col min="11" max="11" width="17.140625" customWidth="1"/>
    <col min="12" max="12" width="24.42578125" customWidth="1"/>
  </cols>
  <sheetData>
    <row r="1" spans="1:12" s="3" customFormat="1" ht="30" x14ac:dyDescent="0.25">
      <c r="A1" s="1" t="s">
        <v>0</v>
      </c>
      <c r="B1" s="1" t="s">
        <v>57</v>
      </c>
      <c r="C1" s="1" t="s">
        <v>58</v>
      </c>
      <c r="D1" s="1" t="s">
        <v>1</v>
      </c>
      <c r="E1" s="2" t="s">
        <v>2</v>
      </c>
      <c r="F1" s="1" t="s">
        <v>59</v>
      </c>
      <c r="G1" s="1" t="s">
        <v>3</v>
      </c>
      <c r="H1" s="1" t="s">
        <v>60</v>
      </c>
      <c r="I1" s="1" t="s">
        <v>4</v>
      </c>
      <c r="J1" s="1" t="s">
        <v>61</v>
      </c>
      <c r="K1" s="1" t="s">
        <v>5</v>
      </c>
      <c r="L1" s="1" t="s">
        <v>6</v>
      </c>
    </row>
    <row r="2" spans="1:12" s="10" customFormat="1" ht="20.100000000000001" customHeight="1" x14ac:dyDescent="0.25">
      <c r="A2" s="21" t="s">
        <v>130</v>
      </c>
      <c r="B2" s="21" t="s">
        <v>128</v>
      </c>
      <c r="C2" s="21" t="s">
        <v>129</v>
      </c>
      <c r="D2" s="21" t="s">
        <v>75</v>
      </c>
      <c r="E2" s="22">
        <v>0.04</v>
      </c>
      <c r="F2" s="23" t="s">
        <v>11</v>
      </c>
      <c r="G2" s="35">
        <v>3181</v>
      </c>
      <c r="H2" s="37">
        <f t="shared" ref="H2:H15" si="0">G2/SUM($G$2:$G$15)</f>
        <v>0.7617337164750958</v>
      </c>
      <c r="I2" s="36">
        <v>526011.15</v>
      </c>
      <c r="J2" s="37">
        <f t="shared" ref="J2:J15" si="1">I2/SUM($I$2:$I$15)</f>
        <v>0.52435945442372711</v>
      </c>
      <c r="K2" s="24">
        <v>243317</v>
      </c>
      <c r="L2" s="25">
        <v>4.47743</v>
      </c>
    </row>
    <row r="3" spans="1:12" s="10" customFormat="1" ht="20.100000000000001" customHeight="1" x14ac:dyDescent="0.25">
      <c r="A3" s="21" t="s">
        <v>127</v>
      </c>
      <c r="B3" s="21" t="s">
        <v>128</v>
      </c>
      <c r="C3" s="21" t="s">
        <v>129</v>
      </c>
      <c r="D3" s="21" t="s">
        <v>75</v>
      </c>
      <c r="E3" s="22">
        <v>0.04</v>
      </c>
      <c r="F3" s="23" t="s">
        <v>11</v>
      </c>
      <c r="G3" s="35">
        <v>249</v>
      </c>
      <c r="H3" s="37">
        <f t="shared" si="0"/>
        <v>5.9626436781609192E-2</v>
      </c>
      <c r="I3" s="36">
        <v>73177.59</v>
      </c>
      <c r="J3" s="37">
        <f t="shared" si="1"/>
        <v>7.2947809506401506E-2</v>
      </c>
      <c r="K3" s="24">
        <v>7318</v>
      </c>
      <c r="L3" s="25">
        <v>4.4773899999999998</v>
      </c>
    </row>
    <row r="4" spans="1:12" s="10" customFormat="1" ht="20.100000000000001" customHeight="1" x14ac:dyDescent="0.25">
      <c r="A4" s="21" t="s">
        <v>131</v>
      </c>
      <c r="B4" s="21" t="s">
        <v>132</v>
      </c>
      <c r="C4" s="21" t="s">
        <v>133</v>
      </c>
      <c r="D4" s="21" t="s">
        <v>10</v>
      </c>
      <c r="E4" s="33">
        <v>0.04</v>
      </c>
      <c r="F4" s="23" t="s">
        <v>11</v>
      </c>
      <c r="G4" s="35">
        <v>19</v>
      </c>
      <c r="H4" s="37">
        <f t="shared" si="0"/>
        <v>4.5498084291187742E-3</v>
      </c>
      <c r="I4" s="36">
        <v>749.98</v>
      </c>
      <c r="J4" s="37">
        <f t="shared" si="1"/>
        <v>7.4762503347829579E-4</v>
      </c>
      <c r="K4" s="24">
        <v>601</v>
      </c>
      <c r="L4" s="40" t="s">
        <v>83</v>
      </c>
    </row>
    <row r="5" spans="1:12" s="10" customFormat="1" ht="20.100000000000001" customHeight="1" x14ac:dyDescent="0.25">
      <c r="A5" s="21" t="s">
        <v>134</v>
      </c>
      <c r="B5" s="21" t="s">
        <v>135</v>
      </c>
      <c r="C5" s="21" t="s">
        <v>133</v>
      </c>
      <c r="D5" s="21" t="s">
        <v>10</v>
      </c>
      <c r="E5" s="31">
        <v>0.04</v>
      </c>
      <c r="F5" s="23" t="s">
        <v>11</v>
      </c>
      <c r="G5" s="35">
        <v>2</v>
      </c>
      <c r="H5" s="37">
        <f t="shared" si="0"/>
        <v>4.7892720306513407E-4</v>
      </c>
      <c r="I5" s="36">
        <v>0</v>
      </c>
      <c r="J5" s="37">
        <f t="shared" si="1"/>
        <v>0</v>
      </c>
      <c r="K5" s="24">
        <v>204</v>
      </c>
      <c r="L5" s="32" t="s">
        <v>83</v>
      </c>
    </row>
    <row r="6" spans="1:12" s="10" customFormat="1" ht="20.100000000000001" customHeight="1" x14ac:dyDescent="0.25">
      <c r="A6" s="21" t="s">
        <v>136</v>
      </c>
      <c r="B6" s="21" t="s">
        <v>137</v>
      </c>
      <c r="C6" s="21" t="s">
        <v>133</v>
      </c>
      <c r="D6" s="21" t="s">
        <v>94</v>
      </c>
      <c r="E6" s="28">
        <v>0.04</v>
      </c>
      <c r="F6" s="23" t="s">
        <v>11</v>
      </c>
      <c r="G6" s="35">
        <v>3</v>
      </c>
      <c r="H6" s="37">
        <f t="shared" si="0"/>
        <v>7.1839080459770114E-4</v>
      </c>
      <c r="I6" s="36">
        <v>1178.3399999999999</v>
      </c>
      <c r="J6" s="37">
        <f t="shared" si="1"/>
        <v>1.1746399663308555E-3</v>
      </c>
      <c r="K6" s="24">
        <v>120</v>
      </c>
      <c r="L6" s="29">
        <v>43.324660000000002</v>
      </c>
    </row>
    <row r="7" spans="1:12" s="10" customFormat="1" ht="20.100000000000001" customHeight="1" x14ac:dyDescent="0.25">
      <c r="A7" s="21" t="s">
        <v>138</v>
      </c>
      <c r="B7" s="21" t="s">
        <v>139</v>
      </c>
      <c r="C7" s="21" t="s">
        <v>133</v>
      </c>
      <c r="D7" s="21" t="s">
        <v>94</v>
      </c>
      <c r="E7" s="33">
        <v>0.04</v>
      </c>
      <c r="F7" s="23" t="s">
        <v>11</v>
      </c>
      <c r="G7" s="35">
        <v>1</v>
      </c>
      <c r="H7" s="37">
        <f t="shared" si="0"/>
        <v>2.3946360153256704E-4</v>
      </c>
      <c r="I7" s="36">
        <v>657.86</v>
      </c>
      <c r="J7" s="37">
        <f t="shared" si="1"/>
        <v>6.55794293879879E-4</v>
      </c>
      <c r="K7" s="24">
        <v>15</v>
      </c>
      <c r="L7" s="34">
        <v>43.996659999999999</v>
      </c>
    </row>
    <row r="8" spans="1:12" s="10" customFormat="1" ht="20.100000000000001" customHeight="1" x14ac:dyDescent="0.25">
      <c r="A8" s="21" t="s">
        <v>140</v>
      </c>
      <c r="B8" s="21" t="s">
        <v>141</v>
      </c>
      <c r="C8" s="21" t="s">
        <v>142</v>
      </c>
      <c r="D8" s="21" t="s">
        <v>94</v>
      </c>
      <c r="E8" s="28">
        <v>0.04</v>
      </c>
      <c r="F8" s="23" t="s">
        <v>11</v>
      </c>
      <c r="G8" s="35">
        <v>477</v>
      </c>
      <c r="H8" s="37">
        <f t="shared" si="0"/>
        <v>0.11422413793103449</v>
      </c>
      <c r="I8" s="36">
        <v>243813.58</v>
      </c>
      <c r="J8" s="37">
        <f t="shared" si="1"/>
        <v>0.24304799582650621</v>
      </c>
      <c r="K8" s="24">
        <v>12706</v>
      </c>
      <c r="L8" s="29">
        <v>40.415999999999997</v>
      </c>
    </row>
    <row r="9" spans="1:12" s="10" customFormat="1" ht="20.100000000000001" customHeight="1" x14ac:dyDescent="0.25">
      <c r="A9" s="21" t="s">
        <v>143</v>
      </c>
      <c r="B9" s="21" t="s">
        <v>144</v>
      </c>
      <c r="C9" s="21" t="s">
        <v>142</v>
      </c>
      <c r="D9" s="21" t="s">
        <v>94</v>
      </c>
      <c r="E9" s="33">
        <v>0.04</v>
      </c>
      <c r="F9" s="23" t="s">
        <v>11</v>
      </c>
      <c r="G9" s="35">
        <v>210</v>
      </c>
      <c r="H9" s="37">
        <f t="shared" si="0"/>
        <v>5.0287356321839081E-2</v>
      </c>
      <c r="I9" s="36">
        <v>149176.5</v>
      </c>
      <c r="J9" s="37">
        <f t="shared" si="1"/>
        <v>0.14870807995769886</v>
      </c>
      <c r="K9" s="24">
        <v>6906</v>
      </c>
      <c r="L9" s="34">
        <v>37.5</v>
      </c>
    </row>
    <row r="10" spans="1:12" s="10" customFormat="1" ht="20.100000000000001" customHeight="1" x14ac:dyDescent="0.25">
      <c r="A10" s="21" t="s">
        <v>145</v>
      </c>
      <c r="B10" s="21" t="s">
        <v>146</v>
      </c>
      <c r="C10" s="21" t="s">
        <v>142</v>
      </c>
      <c r="D10" s="21" t="s">
        <v>94</v>
      </c>
      <c r="E10" s="33">
        <v>0.04</v>
      </c>
      <c r="F10" s="23" t="s">
        <v>11</v>
      </c>
      <c r="G10" s="35">
        <v>3</v>
      </c>
      <c r="H10" s="37">
        <f t="shared" si="0"/>
        <v>7.1839080459770114E-4</v>
      </c>
      <c r="I10" s="36">
        <v>0</v>
      </c>
      <c r="J10" s="37">
        <f t="shared" si="1"/>
        <v>0</v>
      </c>
      <c r="K10" s="24">
        <v>75</v>
      </c>
      <c r="L10" s="40" t="s">
        <v>83</v>
      </c>
    </row>
    <row r="11" spans="1:12" s="10" customFormat="1" ht="20.100000000000001" customHeight="1" x14ac:dyDescent="0.25">
      <c r="A11" s="21" t="s">
        <v>147</v>
      </c>
      <c r="B11" s="21" t="s">
        <v>148</v>
      </c>
      <c r="C11" s="21" t="s">
        <v>142</v>
      </c>
      <c r="D11" s="21" t="s">
        <v>94</v>
      </c>
      <c r="E11" s="28">
        <v>0.05</v>
      </c>
      <c r="F11" s="23" t="s">
        <v>14</v>
      </c>
      <c r="G11" s="35">
        <v>1</v>
      </c>
      <c r="H11" s="37">
        <f t="shared" si="0"/>
        <v>2.3946360153256704E-4</v>
      </c>
      <c r="I11" s="36">
        <v>0</v>
      </c>
      <c r="J11" s="37">
        <f t="shared" si="1"/>
        <v>0</v>
      </c>
      <c r="K11" s="24">
        <v>1</v>
      </c>
      <c r="L11" s="29">
        <v>3644.6300999999999</v>
      </c>
    </row>
    <row r="12" spans="1:12" s="10" customFormat="1" ht="20.100000000000001" customHeight="1" x14ac:dyDescent="0.25">
      <c r="A12" s="21" t="s">
        <v>149</v>
      </c>
      <c r="B12" s="21" t="s">
        <v>150</v>
      </c>
      <c r="C12" s="21" t="s">
        <v>151</v>
      </c>
      <c r="D12" s="21" t="s">
        <v>94</v>
      </c>
      <c r="E12" s="28">
        <v>0.04</v>
      </c>
      <c r="F12" s="23" t="s">
        <v>11</v>
      </c>
      <c r="G12" s="35">
        <v>11</v>
      </c>
      <c r="H12" s="37">
        <f t="shared" si="0"/>
        <v>2.6340996168582377E-3</v>
      </c>
      <c r="I12" s="36">
        <v>2748.06</v>
      </c>
      <c r="J12" s="37">
        <f t="shared" si="1"/>
        <v>2.7394309841600648E-3</v>
      </c>
      <c r="K12" s="24">
        <v>177</v>
      </c>
      <c r="L12" s="29">
        <v>43.008000000000003</v>
      </c>
    </row>
    <row r="13" spans="1:12" s="10" customFormat="1" ht="20.100000000000001" customHeight="1" x14ac:dyDescent="0.25">
      <c r="A13" s="21" t="s">
        <v>154</v>
      </c>
      <c r="B13" s="21" t="s">
        <v>155</v>
      </c>
      <c r="C13" s="21" t="s">
        <v>151</v>
      </c>
      <c r="D13" s="21" t="s">
        <v>94</v>
      </c>
      <c r="E13" s="28">
        <v>0.04</v>
      </c>
      <c r="F13" s="23" t="s">
        <v>11</v>
      </c>
      <c r="G13" s="35">
        <v>5</v>
      </c>
      <c r="H13" s="37">
        <f t="shared" si="0"/>
        <v>1.1973180076628352E-3</v>
      </c>
      <c r="I13" s="36">
        <v>4198.2700000000004</v>
      </c>
      <c r="J13" s="37">
        <f t="shared" si="1"/>
        <v>4.1850872680617148E-3</v>
      </c>
      <c r="K13" s="24">
        <v>120</v>
      </c>
      <c r="L13" s="29">
        <v>43.008000000000003</v>
      </c>
    </row>
    <row r="14" spans="1:12" s="10" customFormat="1" ht="20.100000000000001" customHeight="1" x14ac:dyDescent="0.25">
      <c r="A14" s="21" t="s">
        <v>152</v>
      </c>
      <c r="B14" s="21" t="s">
        <v>153</v>
      </c>
      <c r="C14" s="21" t="s">
        <v>151</v>
      </c>
      <c r="D14" s="21" t="s">
        <v>94</v>
      </c>
      <c r="E14" s="22">
        <v>0.04</v>
      </c>
      <c r="F14" s="23" t="s">
        <v>11</v>
      </c>
      <c r="G14" s="35">
        <v>4</v>
      </c>
      <c r="H14" s="37">
        <f t="shared" si="0"/>
        <v>9.5785440613026815E-4</v>
      </c>
      <c r="I14" s="36">
        <v>1359.58</v>
      </c>
      <c r="J14" s="37">
        <f t="shared" si="1"/>
        <v>1.3553108656449789E-3</v>
      </c>
      <c r="K14" s="24">
        <v>61</v>
      </c>
      <c r="L14" s="25">
        <v>43.996659999999999</v>
      </c>
    </row>
    <row r="15" spans="1:12" s="10" customFormat="1" ht="20.100000000000001" customHeight="1" x14ac:dyDescent="0.25">
      <c r="A15" s="41" t="s">
        <v>156</v>
      </c>
      <c r="B15" s="41" t="s">
        <v>157</v>
      </c>
      <c r="C15" s="41" t="s">
        <v>158</v>
      </c>
      <c r="D15" s="41" t="s">
        <v>159</v>
      </c>
      <c r="E15" s="42">
        <v>2.5000000000000001E-2</v>
      </c>
      <c r="F15" s="43" t="s">
        <v>14</v>
      </c>
      <c r="G15" s="44">
        <v>10</v>
      </c>
      <c r="H15" s="45">
        <f t="shared" si="0"/>
        <v>2.3946360153256703E-3</v>
      </c>
      <c r="I15" s="46">
        <v>79.02</v>
      </c>
      <c r="J15" s="45">
        <f t="shared" si="1"/>
        <v>7.8771874110582848E-5</v>
      </c>
      <c r="K15" s="47">
        <v>67</v>
      </c>
      <c r="L15" s="48">
        <v>0.27912999999999999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NSAID all</vt:lpstr>
      <vt:lpstr>Diclofenac gel</vt:lpstr>
      <vt:lpstr>Diclofenac Solution</vt:lpstr>
      <vt:lpstr>Top Analgesic All</vt:lpstr>
      <vt:lpstr>Lidocaine Patch</vt:lpstr>
      <vt:lpstr>Lidocaine Other</vt:lpstr>
      <vt:lpstr>Lidocaine 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Gorospe</dc:creator>
  <cp:lastModifiedBy>Silas, Antaeus@DIR</cp:lastModifiedBy>
  <dcterms:created xsi:type="dcterms:W3CDTF">2025-06-11T01:05:40Z</dcterms:created>
  <dcterms:modified xsi:type="dcterms:W3CDTF">2025-06-17T18:12:14Z</dcterms:modified>
</cp:coreProperties>
</file>